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Volumes/GOIKO/ΣΕΒΙΤΕΛ/ΣΤΑΤΙΣΤΙΚΑ/"/>
    </mc:Choice>
  </mc:AlternateContent>
  <xr:revisionPtr revIDLastSave="0" documentId="13_ncr:1_{DF66A059-3747-C949-B993-0822C684951C}" xr6:coauthVersionLast="36" xr6:coauthVersionMax="36" xr10:uidLastSave="{00000000-0000-0000-0000-000000000000}"/>
  <bookViews>
    <workbookView xWindow="9540" yWindow="460" windowWidth="19840" windowHeight="14920" tabRatio="599" xr2:uid="{00000000-000D-0000-FFFF-FFFF00000000}"/>
  </bookViews>
  <sheets>
    <sheet name="non-EU" sheetId="1" r:id="rId1"/>
    <sheet name="EU28" sheetId="4" r:id="rId2"/>
    <sheet name="ΔΙΑΓΡΑΜΜΑΤΑ" sheetId="6" r:id="rId3"/>
  </sheets>
  <externalReferences>
    <externalReference r:id="rId4"/>
  </externalReferences>
  <calcPr calcId="181029"/>
</workbook>
</file>

<file path=xl/calcChain.xml><?xml version="1.0" encoding="utf-8"?>
<calcChain xmlns="http://schemas.openxmlformats.org/spreadsheetml/2006/main">
  <c r="B35" i="4" l="1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B37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B36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C117" i="1" l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B117" i="1"/>
</calcChain>
</file>

<file path=xl/sharedStrings.xml><?xml version="1.0" encoding="utf-8"?>
<sst xmlns="http://schemas.openxmlformats.org/spreadsheetml/2006/main" count="189" uniqueCount="170">
  <si>
    <t>EU28</t>
  </si>
  <si>
    <t>2012</t>
  </si>
  <si>
    <t>2013</t>
  </si>
  <si>
    <t>2014</t>
  </si>
  <si>
    <t>2015</t>
  </si>
  <si>
    <t>2016</t>
  </si>
  <si>
    <t>2017</t>
  </si>
  <si>
    <t>2018</t>
  </si>
  <si>
    <t>2019</t>
  </si>
  <si>
    <t>Afghanistan</t>
  </si>
  <si>
    <t>Albania</t>
  </si>
  <si>
    <t>Algeria</t>
  </si>
  <si>
    <t>Armenia</t>
  </si>
  <si>
    <t>Australia</t>
  </si>
  <si>
    <t>Azerbaijan</t>
  </si>
  <si>
    <t>Bahamas</t>
  </si>
  <si>
    <t>Bahrain</t>
  </si>
  <si>
    <t>Bangladesh</t>
  </si>
  <si>
    <t>Barbados</t>
  </si>
  <si>
    <t>Belarus</t>
  </si>
  <si>
    <t>Benin</t>
  </si>
  <si>
    <t>Bosnia and Herzegovina</t>
  </si>
  <si>
    <t>Brazil</t>
  </si>
  <si>
    <t>Canada</t>
  </si>
  <si>
    <t>Cayman Islands</t>
  </si>
  <si>
    <t>Chile</t>
  </si>
  <si>
    <t>China, People's Republic of</t>
  </si>
  <si>
    <t>Colombia</t>
  </si>
  <si>
    <t>Congo</t>
  </si>
  <si>
    <t>Congo, Democratic Republic of</t>
  </si>
  <si>
    <t>Costa Rica</t>
  </si>
  <si>
    <t>Cuba</t>
  </si>
  <si>
    <t>Djibouti</t>
  </si>
  <si>
    <t>Dominica</t>
  </si>
  <si>
    <t>Dominican Republic</t>
  </si>
  <si>
    <t>Ecuador</t>
  </si>
  <si>
    <t>Egypt</t>
  </si>
  <si>
    <t>El Salvador</t>
  </si>
  <si>
    <t>Ethiopia</t>
  </si>
  <si>
    <t>Fiji</t>
  </si>
  <si>
    <t>Georgia</t>
  </si>
  <si>
    <t>Ghana</t>
  </si>
  <si>
    <t>Guatemala</t>
  </si>
  <si>
    <t>Hong Kong</t>
  </si>
  <si>
    <t>Iceland</t>
  </si>
  <si>
    <t>India</t>
  </si>
  <si>
    <t>Indonesia</t>
  </si>
  <si>
    <t>Iran, Islamic Republic of</t>
  </si>
  <si>
    <t>Iraq</t>
  </si>
  <si>
    <t>Israel</t>
  </si>
  <si>
    <t>Ivory Coast</t>
  </si>
  <si>
    <t>Japan</t>
  </si>
  <si>
    <t>Jordan</t>
  </si>
  <si>
    <t>Kazakhstan</t>
  </si>
  <si>
    <t>Kenya</t>
  </si>
  <si>
    <t>Korea, Republic of</t>
  </si>
  <si>
    <t>Kosovo</t>
  </si>
  <si>
    <t>Kuwait</t>
  </si>
  <si>
    <t>Lebanon</t>
  </si>
  <si>
    <t>Liberia</t>
  </si>
  <si>
    <t>Libyan Arab Jamahiriya</t>
  </si>
  <si>
    <t>Liechtenstein</t>
  </si>
  <si>
    <t xml:space="preserve">Macedonia, Former Yugoslav Republic of </t>
  </si>
  <si>
    <t>Madagascar</t>
  </si>
  <si>
    <t>Malaysia</t>
  </si>
  <si>
    <t>Maldives</t>
  </si>
  <si>
    <t>Marshall Islands</t>
  </si>
  <si>
    <t>Mauritius</t>
  </si>
  <si>
    <t>Mayotte</t>
  </si>
  <si>
    <t>Mexico</t>
  </si>
  <si>
    <t>Moldova, Republic of</t>
  </si>
  <si>
    <t>Mongolia</t>
  </si>
  <si>
    <t>Montenegro</t>
  </si>
  <si>
    <t>Myanmar</t>
  </si>
  <si>
    <t>Namibia</t>
  </si>
  <si>
    <t>Nepal</t>
  </si>
  <si>
    <t>New Caledonia</t>
  </si>
  <si>
    <t>New Zealand</t>
  </si>
  <si>
    <t>Nigeria</t>
  </si>
  <si>
    <t>Norway</t>
  </si>
  <si>
    <t>Oman</t>
  </si>
  <si>
    <t>Pakistan</t>
  </si>
  <si>
    <t>Panama</t>
  </si>
  <si>
    <t>Paraguay</t>
  </si>
  <si>
    <t>Peru</t>
  </si>
  <si>
    <t>Philippines</t>
  </si>
  <si>
    <t>Qatar</t>
  </si>
  <si>
    <t>Russian Federation</t>
  </si>
  <si>
    <t>Rwanda</t>
  </si>
  <si>
    <t>Saint Barthelemy</t>
  </si>
  <si>
    <t>Saudi Arabia</t>
  </si>
  <si>
    <t>Senegal</t>
  </si>
  <si>
    <t>Serbia</t>
  </si>
  <si>
    <t>Seychelles</t>
  </si>
  <si>
    <t>Singapore</t>
  </si>
  <si>
    <t>South Africa</t>
  </si>
  <si>
    <t>Sri Lanka</t>
  </si>
  <si>
    <t>Sudan</t>
  </si>
  <si>
    <t>Swaziland</t>
  </si>
  <si>
    <t>Switzerland</t>
  </si>
  <si>
    <t>Taiwan</t>
  </si>
  <si>
    <t>Thailand</t>
  </si>
  <si>
    <t>Trinidad and Tobago</t>
  </si>
  <si>
    <t>Turkey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</si>
  <si>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</si>
  <si>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</si>
  <si>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</si>
  <si>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</si>
  <si>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</si>
  <si>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</si>
  <si>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</si>
  <si>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Venezuela</t>
  </si>
  <si>
    <t>Vietnam</t>
  </si>
  <si>
    <t>Virgin Islands, British</t>
  </si>
  <si>
    <t>Zambia</t>
  </si>
  <si>
    <t>Zimbabwe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</si>
  <si>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</si>
  <si>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</si>
  <si>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</si>
  <si>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</si>
  <si>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</si>
  <si>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</si>
  <si>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</si>
  <si>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</si>
  <si>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</si>
  <si>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</si>
  <si>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</si>
  <si>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Hungary</t>
  </si>
  <si>
    <t>Ireland</t>
  </si>
  <si>
    <t>Italy</t>
  </si>
  <si>
    <t>Latvia</t>
  </si>
  <si>
    <t>Lithuania</t>
  </si>
  <si>
    <t>Luxembourg</t>
  </si>
  <si>
    <t>Malta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</si>
  <si>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</si>
  <si>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</si>
  <si>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</si>
  <si>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</si>
  <si>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</si>
  <si>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</si>
  <si>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</si>
  <si>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</si>
  <si>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</si>
  <si>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</si>
  <si>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</si>
  <si>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</si>
  <si>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</si>
  <si>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</si>
  <si>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</si>
  <si>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</si>
  <si>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</si>
  <si>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</si>
  <si>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Bolivia</t>
  </si>
  <si>
    <t>Mauritania</t>
  </si>
  <si>
    <t>Tunisia</t>
  </si>
  <si>
    <t xml:space="preserve">ΠΟΣΟΤΗΤΑ ΕΞΑΓΩΓΩΝ ΣΕ ΚΙΛΑ </t>
  </si>
  <si>
    <t>ΧΩΡΕΣ</t>
  </si>
  <si>
    <t xml:space="preserve">ΕΞΑΓΩΓΕΣ ΠΡΟΣ ΤΡΙΤΕΣ ΧΩΡΕΣ </t>
  </si>
  <si>
    <t>Countries and territories not specified 
in the framework of intra-Community trade</t>
  </si>
  <si>
    <t xml:space="preserve">Stores and provisions </t>
  </si>
  <si>
    <t>ΕΞΑΓΩΓΕΣ ΕΛΛΗΝΙΚΟΥ ΕΛΑΙΟΛΑΔΟΥ (Δ.Κ.1509) ΕΤΩΝ  2002-2019 ΠΡΟΣ ΧΩΡΕΣ Ε.Ε 28</t>
  </si>
  <si>
    <t>ΣΥΝΟΛΟ ΕΞΑΓΩΓΩΝ ΠΡΟΣ ΧΩΡΕΣ ΤΗΣ Ε.Ε</t>
  </si>
  <si>
    <t>ΕΞΑΓΩΓΕΣ ΠΡΟΣ ΙΤΑΛΙΑ + ΙΣΠΑΝΙΑ</t>
  </si>
  <si>
    <t>ΕΞΑΓΩΓΕΣ ΠΡΟΣ ΛΟΙΠΕΣ ΧΩΡΕΣ ΤΗΣ Ε.Ε</t>
  </si>
  <si>
    <t>ΕΞΑΓΩΓΕΣ ΕΛΛΗΝΙΚΟΥ ΕΛΑΙΟΛΑΔΟΥ (Δ.Κ.1509) ΕΤΩΝ  2002 - 2019 ΠΡΟΣ ΤΡΙΤΕΣ ΧΩΡΕΣ</t>
  </si>
  <si>
    <t xml:space="preserve">Countries and territories not specified </t>
  </si>
  <si>
    <t xml:space="preserve"> ΧΩΡΕΣ</t>
  </si>
  <si>
    <t>Πηγή :  trade.ec.europa.eu/</t>
  </si>
  <si>
    <t>Πηγή : trade.ec.europa.eu/</t>
  </si>
  <si>
    <t>Cameroon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</si>
</sst>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u/>
      <sz val="11"/>
      <color theme="1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3F5F8"/>
        <bgColor indexed="64"/>
      </patternFill>
    </fill>
    <fill>
      <patternFill patternType="solid">
        <fgColor rgb="FFF3F5F8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 applyNumberFormat="0" applyFill="0" applyBorder="0" applyAlignment="0" applyProtection="0"/>
  </cellStyleXfs>
  <cellXfs count="45">
    <xf numFmtId="0" fontId="0" fillId="0" borderId="0" xfId="0"/>
    <xf numFmtId="3" fontId="0" fillId="0" borderId="10" xfId="0" applyNumberFormat="1" applyBorder="1"/>
    <xf numFmtId="0" fontId="0" fillId="0" borderId="10" xfId="0" applyBorder="1"/>
    <xf numFmtId="3" fontId="18" fillId="0" borderId="10" xfId="0" applyNumberFormat="1" applyFont="1" applyBorder="1"/>
    <xf numFmtId="3" fontId="22" fillId="35" borderId="10" xfId="0" applyNumberFormat="1" applyFont="1" applyFill="1" applyBorder="1"/>
    <xf numFmtId="0" fontId="18" fillId="36" borderId="10" xfId="0" applyFont="1" applyFill="1" applyBorder="1"/>
    <xf numFmtId="0" fontId="20" fillId="33" borderId="0" xfId="0" applyFont="1" applyFill="1" applyBorder="1" applyAlignment="1">
      <alignment horizontal="center" wrapText="1"/>
    </xf>
    <xf numFmtId="0" fontId="20" fillId="33" borderId="15" xfId="0" applyFont="1" applyFill="1" applyBorder="1" applyAlignment="1">
      <alignment horizontal="center" wrapText="1"/>
    </xf>
    <xf numFmtId="3" fontId="18" fillId="36" borderId="10" xfId="0" applyNumberFormat="1" applyFont="1" applyFill="1" applyBorder="1"/>
    <xf numFmtId="0" fontId="18" fillId="36" borderId="18" xfId="0" applyFont="1" applyFill="1" applyBorder="1"/>
    <xf numFmtId="0" fontId="0" fillId="0" borderId="10" xfId="0" applyBorder="1" applyAlignment="1">
      <alignment vertical="top" wrapText="1"/>
    </xf>
    <xf numFmtId="0" fontId="21" fillId="34" borderId="10" xfId="0" applyFont="1" applyFill="1" applyBorder="1" applyAlignment="1">
      <alignment horizontal="center" vertical="center" wrapText="1"/>
    </xf>
    <xf numFmtId="3" fontId="21" fillId="0" borderId="10" xfId="0" applyNumberFormat="1" applyFont="1" applyBorder="1"/>
    <xf numFmtId="3" fontId="21" fillId="35" borderId="10" xfId="0" applyNumberFormat="1" applyFont="1" applyFill="1" applyBorder="1"/>
    <xf numFmtId="0" fontId="22" fillId="33" borderId="1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16" fillId="35" borderId="10" xfId="0" applyFont="1" applyFill="1" applyBorder="1" applyAlignment="1">
      <alignment horizontal="left"/>
    </xf>
    <xf numFmtId="3" fontId="21" fillId="35" borderId="10" xfId="0" applyNumberFormat="1" applyFont="1" applyFill="1" applyBorder="1" applyAlignment="1">
      <alignment horizontal="left"/>
    </xf>
    <xf numFmtId="0" fontId="0" fillId="36" borderId="0" xfId="0" applyFill="1"/>
    <xf numFmtId="0" fontId="18" fillId="36" borderId="21" xfId="0" applyFont="1" applyFill="1" applyBorder="1"/>
    <xf numFmtId="0" fontId="18" fillId="36" borderId="19" xfId="0" applyFont="1" applyFill="1" applyBorder="1"/>
    <xf numFmtId="0" fontId="18" fillId="36" borderId="14" xfId="0" applyFont="1" applyFill="1" applyBorder="1"/>
    <xf numFmtId="0" fontId="18" fillId="36" borderId="22" xfId="0" applyFont="1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4" fillId="0" borderId="0" xfId="42"/>
    <xf numFmtId="0" fontId="22" fillId="33" borderId="13" xfId="0" applyFont="1" applyFill="1" applyBorder="1" applyAlignment="1">
      <alignment horizontal="center" vertical="center" wrapText="1"/>
    </xf>
    <xf numFmtId="0" fontId="0" fillId="0" borderId="24" xfId="0" applyBorder="1"/>
    <xf numFmtId="0" fontId="20" fillId="33" borderId="21" xfId="0" applyFont="1" applyFill="1" applyBorder="1" applyAlignment="1">
      <alignment horizontal="center" wrapText="1"/>
    </xf>
    <xf numFmtId="0" fontId="20" fillId="33" borderId="19" xfId="0" applyFont="1" applyFill="1" applyBorder="1" applyAlignment="1">
      <alignment horizontal="center" wrapText="1"/>
    </xf>
    <xf numFmtId="0" fontId="20" fillId="33" borderId="14" xfId="0" applyFont="1" applyFill="1" applyBorder="1" applyAlignment="1">
      <alignment horizontal="center" wrapText="1"/>
    </xf>
    <xf numFmtId="0" fontId="20" fillId="33" borderId="20" xfId="0" applyFont="1" applyFill="1" applyBorder="1" applyAlignment="1">
      <alignment horizontal="center" wrapText="1"/>
    </xf>
    <xf numFmtId="0" fontId="20" fillId="33" borderId="16" xfId="0" applyFont="1" applyFill="1" applyBorder="1" applyAlignment="1">
      <alignment horizontal="center" wrapText="1"/>
    </xf>
    <xf numFmtId="0" fontId="20" fillId="33" borderId="17" xfId="0" applyFont="1" applyFill="1" applyBorder="1" applyAlignment="1">
      <alignment horizontal="center" wrapText="1"/>
    </xf>
    <xf numFmtId="0" fontId="19" fillId="33" borderId="23" xfId="0" applyFont="1" applyFill="1" applyBorder="1" applyAlignment="1">
      <alignment horizontal="center" vertical="center" wrapText="1"/>
    </xf>
    <xf numFmtId="0" fontId="19" fillId="33" borderId="22" xfId="0" applyFont="1" applyFill="1" applyBorder="1" applyAlignment="1">
      <alignment horizontal="center" vertical="center" wrapText="1"/>
    </xf>
    <xf numFmtId="0" fontId="23" fillId="34" borderId="20" xfId="0" applyFont="1" applyFill="1" applyBorder="1" applyAlignment="1">
      <alignment horizontal="center" vertical="center" wrapText="1"/>
    </xf>
    <xf numFmtId="0" fontId="23" fillId="34" borderId="16" xfId="0" applyFont="1" applyFill="1" applyBorder="1" applyAlignment="1">
      <alignment horizontal="center" vertical="center" wrapText="1"/>
    </xf>
    <xf numFmtId="0" fontId="23" fillId="34" borderId="17" xfId="0" applyFont="1" applyFill="1" applyBorder="1" applyAlignment="1">
      <alignment horizontal="center" vertical="center" wrapText="1"/>
    </xf>
    <xf numFmtId="0" fontId="23" fillId="34" borderId="11" xfId="0" applyFont="1" applyFill="1" applyBorder="1" applyAlignment="1">
      <alignment horizontal="center" vertical="center"/>
    </xf>
    <xf numFmtId="0" fontId="23" fillId="34" borderId="12" xfId="0" applyFont="1" applyFill="1" applyBorder="1" applyAlignment="1">
      <alignment horizontal="center" vertical="center"/>
    </xf>
    <xf numFmtId="0" fontId="23" fillId="34" borderId="13" xfId="0" applyFont="1" applyFill="1" applyBorder="1" applyAlignment="1">
      <alignment horizontal="center" vertical="center"/>
    </xf>
    <xf numFmtId="0" fontId="16" fillId="34" borderId="14" xfId="0" applyFont="1" applyFill="1" applyBorder="1" applyAlignment="1">
      <alignment horizontal="center" vertical="center" wrapText="1"/>
    </xf>
    <xf numFmtId="0" fontId="16" fillId="34" borderId="17" xfId="0" applyFont="1" applyFill="1" applyBorder="1" applyAlignment="1">
      <alignment horizontal="center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27AC6"/>
      <color rgb="FFFEDDBC"/>
      <color rgb="FFF3F5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 ΣΥΝΟΛΙΚΕΣ ΕΞΑΓΩΓΕΣ</a:t>
            </a:r>
            <a:r>
              <a:rPr lang="el-GR" baseline="0"/>
              <a:t> ΕΛΛΗΝΙΚΟΥ</a:t>
            </a:r>
            <a:r>
              <a:rPr lang="el-GR"/>
              <a:t> ΕΛΑΙΟΛΑΔΟΥ ΠΡΟΣ ΧΩΡΕΣ ΤΗΣ Ε.Ε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[1]EU28!$A$34</c:f>
              <c:strCache>
                <c:ptCount val="1"/>
                <c:pt idx="0">
                  <c:v>ΣΥΝΟΛΟ ΕΞΑΓΩΓΩΝ ΠΡΟΣ ΧΩΡΕΣ ΤΗΣ Ε.Ε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5917065390749601E-2"/>
                  <c:y val="4.58452859975741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A6-1D48-A97D-0BFD52794DEC}"/>
                </c:ext>
              </c:extLst>
            </c:dLbl>
            <c:dLbl>
              <c:idx val="1"/>
              <c:layout>
                <c:manualLayout>
                  <c:x val="-4.9984051036682617E-2"/>
                  <c:y val="-6.8767928996361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A6-1D48-A97D-0BFD52794DEC}"/>
                </c:ext>
              </c:extLst>
            </c:dLbl>
            <c:dLbl>
              <c:idx val="2"/>
              <c:layout>
                <c:manualLayout>
                  <c:x val="-5.1132376395534293E-2"/>
                  <c:y val="7.25883694961589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A6-1D48-A97D-0BFD52794DEC}"/>
                </c:ext>
              </c:extLst>
            </c:dLbl>
            <c:dLbl>
              <c:idx val="3"/>
              <c:layout>
                <c:manualLayout>
                  <c:x val="-5.955342902711324E-2"/>
                  <c:y val="-6.87679289963612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A6-1D48-A97D-0BFD52794DEC}"/>
                </c:ext>
              </c:extLst>
            </c:dLbl>
            <c:dLbl>
              <c:idx val="4"/>
              <c:layout>
                <c:manualLayout>
                  <c:x val="-5.4768740031897925E-2"/>
                  <c:y val="7.25883694961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A6-1D48-A97D-0BFD52794DEC}"/>
                </c:ext>
              </c:extLst>
            </c:dLbl>
            <c:dLbl>
              <c:idx val="5"/>
              <c:layout>
                <c:manualLayout>
                  <c:x val="-1.7639553429027115E-2"/>
                  <c:y val="-6.4947488496563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A6-1D48-A97D-0BFD52794DEC}"/>
                </c:ext>
              </c:extLst>
            </c:dLbl>
            <c:dLbl>
              <c:idx val="6"/>
              <c:layout>
                <c:manualLayout>
                  <c:x val="-5.5917065390749657E-2"/>
                  <c:y val="4.96657264973720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A6-1D48-A97D-0BFD52794DEC}"/>
                </c:ext>
              </c:extLst>
            </c:dLbl>
            <c:dLbl>
              <c:idx val="7"/>
              <c:layout>
                <c:manualLayout>
                  <c:x val="-2.7208931419457735E-2"/>
                  <c:y val="-6.87679289963613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A6-1D48-A97D-0BFD52794DEC}"/>
                </c:ext>
              </c:extLst>
            </c:dLbl>
            <c:dLbl>
              <c:idx val="8"/>
              <c:layout>
                <c:manualLayout>
                  <c:x val="-5.5917065390749601E-2"/>
                  <c:y val="5.73066074969677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6A6-1D48-A97D-0BFD52794DEC}"/>
                </c:ext>
              </c:extLst>
            </c:dLbl>
            <c:dLbl>
              <c:idx val="9"/>
              <c:layout>
                <c:manualLayout>
                  <c:x val="-3.9880601181034682E-2"/>
                  <c:y val="6.8767928996361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6A6-1D48-A97D-0BFD52794DEC}"/>
                </c:ext>
              </c:extLst>
            </c:dLbl>
            <c:dLbl>
              <c:idx val="10"/>
              <c:layout>
                <c:manualLayout>
                  <c:x val="-7.3419576492297203E-2"/>
                  <c:y val="-6.87679289963612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6A6-1D48-A97D-0BFD52794DEC}"/>
                </c:ext>
              </c:extLst>
            </c:dLbl>
            <c:dLbl>
              <c:idx val="11"/>
              <c:layout>
                <c:manualLayout>
                  <c:x val="-3.4945277282383697E-2"/>
                  <c:y val="-8.02292504957548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6A6-1D48-A97D-0BFD52794DEC}"/>
                </c:ext>
              </c:extLst>
            </c:dLbl>
            <c:dLbl>
              <c:idx val="12"/>
              <c:layout>
                <c:manualLayout>
                  <c:x val="-4.6514101044812892E-2"/>
                  <c:y val="6.87679289963612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6A6-1D48-A97D-0BFD52794DEC}"/>
                </c:ext>
              </c:extLst>
            </c:dLbl>
            <c:dLbl>
              <c:idx val="13"/>
              <c:layout>
                <c:manualLayout>
                  <c:x val="-2.3004977527582824E-2"/>
                  <c:y val="-6.11270479967655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6A6-1D48-A97D-0BFD52794DEC}"/>
                </c:ext>
              </c:extLst>
            </c:dLbl>
            <c:dLbl>
              <c:idx val="14"/>
              <c:layout>
                <c:manualLayout>
                  <c:x val="-5.7578778817595818E-3"/>
                  <c:y val="-5.7306607496967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6A6-1D48-A97D-0BFD52794DEC}"/>
                </c:ext>
              </c:extLst>
            </c:dLbl>
            <c:dLbl>
              <c:idx val="15"/>
              <c:layout>
                <c:manualLayout>
                  <c:x val="-4.6514101044812795E-2"/>
                  <c:y val="5.73066074969677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6A6-1D48-A97D-0BFD52794DEC}"/>
                </c:ext>
              </c:extLst>
            </c:dLbl>
            <c:dLbl>
              <c:idx val="16"/>
              <c:layout>
                <c:manualLayout>
                  <c:x val="-2.831177741860539E-2"/>
                  <c:y val="-7.6408809995956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6A6-1D48-A97D-0BFD52794DEC}"/>
                </c:ext>
              </c:extLst>
            </c:dLbl>
            <c:dLbl>
              <c:idx val="17"/>
              <c:layout>
                <c:manualLayout>
                  <c:x val="-1.4283753336598199E-2"/>
                  <c:y val="5.73066074969677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6A6-1D48-A97D-0BFD52794D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[1]EU28!$B$3:$S$3</c:f>
              <c:strCache>
                <c:ptCount val="18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</c:strCache>
            </c:strRef>
          </c:cat>
          <c:val>
            <c:numRef>
              <c:f>[1]EU28!$B$34:$S$34</c:f>
              <c:numCache>
                <c:formatCode>General</c:formatCode>
                <c:ptCount val="18"/>
                <c:pt idx="0">
                  <c:v>86033000</c:v>
                </c:pt>
                <c:pt idx="1">
                  <c:v>127272000</c:v>
                </c:pt>
                <c:pt idx="2">
                  <c:v>42305000</c:v>
                </c:pt>
                <c:pt idx="3">
                  <c:v>115887000</c:v>
                </c:pt>
                <c:pt idx="4">
                  <c:v>114368000</c:v>
                </c:pt>
                <c:pt idx="5">
                  <c:v>97771000</c:v>
                </c:pt>
                <c:pt idx="6">
                  <c:v>79593000</c:v>
                </c:pt>
                <c:pt idx="7">
                  <c:v>91045000</c:v>
                </c:pt>
                <c:pt idx="8">
                  <c:v>79785000</c:v>
                </c:pt>
                <c:pt idx="9">
                  <c:v>91333000</c:v>
                </c:pt>
                <c:pt idx="10">
                  <c:v>110344000</c:v>
                </c:pt>
                <c:pt idx="11">
                  <c:v>149463000</c:v>
                </c:pt>
                <c:pt idx="12">
                  <c:v>58215000</c:v>
                </c:pt>
                <c:pt idx="13">
                  <c:v>153089000</c:v>
                </c:pt>
                <c:pt idx="14">
                  <c:v>141386000</c:v>
                </c:pt>
                <c:pt idx="15">
                  <c:v>95405000</c:v>
                </c:pt>
                <c:pt idx="16">
                  <c:v>143906000</c:v>
                </c:pt>
                <c:pt idx="17">
                  <c:v>84824000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C6A6-1D48-A97D-0BFD52794DE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13783423"/>
        <c:axId val="1413781759"/>
      </c:lineChart>
      <c:catAx>
        <c:axId val="1413783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3781759"/>
        <c:crosses val="autoZero"/>
        <c:auto val="1"/>
        <c:lblAlgn val="ctr"/>
        <c:lblOffset val="100"/>
        <c:noMultiLvlLbl val="0"/>
      </c:catAx>
      <c:valAx>
        <c:axId val="141378175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137834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ΕΞΑΓΩΓΕΣ ΕΛΛΗΝΙΚΟΥ ΕΛΑΙΟΛΑΔΟΥ (ΧΥΜΑ) ΠΡΟΣ ΙΤΑΛΙΑ &amp;</a:t>
            </a:r>
            <a:r>
              <a:rPr lang="el-GR" baseline="0"/>
              <a:t> </a:t>
            </a:r>
            <a:r>
              <a:rPr lang="el-GR"/>
              <a:t> ΙΣΠΑΝΙΑ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3293454365873964E-2"/>
          <c:y val="0.12266048683713866"/>
          <c:w val="0.96789253948312959"/>
          <c:h val="0.67607210557013708"/>
        </c:manualLayout>
      </c:layout>
      <c:lineChart>
        <c:grouping val="standard"/>
        <c:varyColors val="0"/>
        <c:ser>
          <c:idx val="0"/>
          <c:order val="0"/>
          <c:tx>
            <c:strRef>
              <c:f>[1]EU28!$A$35</c:f>
              <c:strCache>
                <c:ptCount val="1"/>
                <c:pt idx="0">
                  <c:v>ΕΞΑΓΩΓΕΣ ΠΡΟΣ ΙΤΑΛΙΑ + ΙΣΠΑΝΙΑ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6606851006754123E-2"/>
                  <c:y val="9.36454849498327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9C-FB4A-80ED-14F96CEC75C7}"/>
                </c:ext>
              </c:extLst>
            </c:dLbl>
            <c:dLbl>
              <c:idx val="1"/>
              <c:layout>
                <c:manualLayout>
                  <c:x val="-3.5014958799712025E-2"/>
                  <c:y val="-8.4726867335562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9C-FB4A-80ED-14F96CEC75C7}"/>
                </c:ext>
              </c:extLst>
            </c:dLbl>
            <c:dLbl>
              <c:idx val="2"/>
              <c:layout>
                <c:manualLayout>
                  <c:x val="1.5872384512853537E-2"/>
                  <c:y val="2.67558528428092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9C-FB4A-80ED-14F96CEC75C7}"/>
                </c:ext>
              </c:extLst>
            </c:dLbl>
            <c:dLbl>
              <c:idx val="3"/>
              <c:layout>
                <c:manualLayout>
                  <c:x val="-4.9637758602173385E-2"/>
                  <c:y val="-7.13489409141583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9C-FB4A-80ED-14F96CEC75C7}"/>
                </c:ext>
              </c:extLst>
            </c:dLbl>
            <c:dLbl>
              <c:idx val="4"/>
              <c:layout>
                <c:manualLayout>
                  <c:x val="-6.2931212968047351E-2"/>
                  <c:y val="7.13489409141583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9C-FB4A-80ED-14F96CEC75C7}"/>
                </c:ext>
              </c:extLst>
            </c:dLbl>
            <c:dLbl>
              <c:idx val="5"/>
              <c:layout>
                <c:manualLayout>
                  <c:x val="-2.5337324021355776E-2"/>
                  <c:y val="-7.58082497212932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9C-FB4A-80ED-14F96CEC75C7}"/>
                </c:ext>
              </c:extLst>
            </c:dLbl>
            <c:dLbl>
              <c:idx val="6"/>
              <c:layout>
                <c:manualLayout>
                  <c:x val="-4.6606851006754171E-2"/>
                  <c:y val="6.2430323299888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69C-FB4A-80ED-14F96CEC75C7}"/>
                </c:ext>
              </c:extLst>
            </c:dLbl>
            <c:dLbl>
              <c:idx val="7"/>
              <c:layout>
                <c:manualLayout>
                  <c:x val="-4.3948160133579328E-2"/>
                  <c:y val="-7.58082497212932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69C-FB4A-80ED-14F96CEC75C7}"/>
                </c:ext>
              </c:extLst>
            </c:dLbl>
            <c:dLbl>
              <c:idx val="8"/>
              <c:layout>
                <c:manualLayout>
                  <c:x val="-4.2618814696991934E-2"/>
                  <c:y val="6.2430323299888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69C-FB4A-80ED-14F96CEC75C7}"/>
                </c:ext>
              </c:extLst>
            </c:dLbl>
            <c:dLbl>
              <c:idx val="9"/>
              <c:layout>
                <c:manualLayout>
                  <c:x val="-5.8570959936040688E-2"/>
                  <c:y val="-8.02675585284280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69C-FB4A-80ED-14F96CEC75C7}"/>
                </c:ext>
              </c:extLst>
            </c:dLbl>
            <c:dLbl>
              <c:idx val="10"/>
              <c:layout>
                <c:manualLayout>
                  <c:x val="-2.6666669457943173E-2"/>
                  <c:y val="8.02675585284280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69C-FB4A-80ED-14F96CEC75C7}"/>
                </c:ext>
              </c:extLst>
            </c:dLbl>
            <c:dLbl>
              <c:idx val="11"/>
              <c:layout>
                <c:manualLayout>
                  <c:x val="-6.4260558404634849E-2"/>
                  <c:y val="-6.68896321070234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69C-FB4A-80ED-14F96CEC75C7}"/>
                </c:ext>
              </c:extLst>
            </c:dLbl>
            <c:dLbl>
              <c:idx val="12"/>
              <c:layout>
                <c:manualLayout>
                  <c:x val="-4.7936196443341517E-2"/>
                  <c:y val="7.58082497212932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69C-FB4A-80ED-14F96CEC75C7}"/>
                </c:ext>
              </c:extLst>
            </c:dLbl>
            <c:dLbl>
              <c:idx val="13"/>
              <c:layout>
                <c:manualLayout>
                  <c:x val="-4.8308413165585991E-2"/>
                  <c:y val="-6.68896321070234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69C-FB4A-80ED-14F96CEC75C7}"/>
                </c:ext>
              </c:extLst>
            </c:dLbl>
            <c:dLbl>
              <c:idx val="14"/>
              <c:layout>
                <c:manualLayout>
                  <c:x val="-6.1601867531459957E-2"/>
                  <c:y val="7.13489409141583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69C-FB4A-80ED-14F96CEC75C7}"/>
                </c:ext>
              </c:extLst>
            </c:dLbl>
            <c:dLbl>
              <c:idx val="15"/>
              <c:layout>
                <c:manualLayout>
                  <c:x val="-5.1924232753103802E-2"/>
                  <c:y val="8.02675585284280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69C-FB4A-80ED-14F96CEC75C7}"/>
                </c:ext>
              </c:extLst>
            </c:dLbl>
            <c:dLbl>
              <c:idx val="16"/>
              <c:layout>
                <c:manualLayout>
                  <c:x val="-4.9637758602173385E-2"/>
                  <c:y val="-6.2430323299888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69C-FB4A-80ED-14F96CEC75C7}"/>
                </c:ext>
              </c:extLst>
            </c:dLbl>
            <c:dLbl>
              <c:idx val="17"/>
              <c:layout>
                <c:manualLayout>
                  <c:x val="-1.4380482110674169E-2"/>
                  <c:y val="9.8104793756967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69C-FB4A-80ED-14F96CEC75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[1]EU28!$B$3:$S$3</c:f>
              <c:strCache>
                <c:ptCount val="18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</c:strCache>
            </c:strRef>
          </c:cat>
          <c:val>
            <c:numRef>
              <c:f>[1]EU28!$B$35:$S$35</c:f>
              <c:numCache>
                <c:formatCode>General</c:formatCode>
                <c:ptCount val="18"/>
                <c:pt idx="0">
                  <c:v>78472000</c:v>
                </c:pt>
                <c:pt idx="1">
                  <c:v>117967000</c:v>
                </c:pt>
                <c:pt idx="2">
                  <c:v>32803000</c:v>
                </c:pt>
                <c:pt idx="3">
                  <c:v>105625000</c:v>
                </c:pt>
                <c:pt idx="4">
                  <c:v>102925000</c:v>
                </c:pt>
                <c:pt idx="5">
                  <c:v>82132000</c:v>
                </c:pt>
                <c:pt idx="6">
                  <c:v>65145000</c:v>
                </c:pt>
                <c:pt idx="7">
                  <c:v>75309000</c:v>
                </c:pt>
                <c:pt idx="8">
                  <c:v>64637000</c:v>
                </c:pt>
                <c:pt idx="9">
                  <c:v>77271000</c:v>
                </c:pt>
                <c:pt idx="10">
                  <c:v>95570000</c:v>
                </c:pt>
                <c:pt idx="11">
                  <c:v>133237000</c:v>
                </c:pt>
                <c:pt idx="12">
                  <c:v>42968000</c:v>
                </c:pt>
                <c:pt idx="13">
                  <c:v>133801000</c:v>
                </c:pt>
                <c:pt idx="14">
                  <c:v>118921000</c:v>
                </c:pt>
                <c:pt idx="15">
                  <c:v>72266000</c:v>
                </c:pt>
                <c:pt idx="16">
                  <c:v>118149000</c:v>
                </c:pt>
                <c:pt idx="17">
                  <c:v>57952000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069C-FB4A-80ED-14F96CEC75C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10529567"/>
        <c:axId val="1410524159"/>
      </c:lineChart>
      <c:catAx>
        <c:axId val="1410529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0524159"/>
        <c:crosses val="autoZero"/>
        <c:auto val="1"/>
        <c:lblAlgn val="ctr"/>
        <c:lblOffset val="100"/>
        <c:noMultiLvlLbl val="0"/>
      </c:catAx>
      <c:valAx>
        <c:axId val="141052415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10529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ΕΞΑΓΩΓΕΣ ΤΥΠΟΠΟΙΗΜΕΝΟΥ ΕΛΑΙΟΛΑΔΟΥ ΠΡΟΣ ΛΟΙΠΕΣ (ΠΛΗΝ ΙΤΑΛΙΑΣ &amp; ΙΣΠΑΝΙΑΣ) ΧΩΡΕΣ ΤΗΣ Ε.Ε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[1]EU28!$A$36</c:f>
              <c:strCache>
                <c:ptCount val="1"/>
                <c:pt idx="0">
                  <c:v>ΕΞΑΓΩΓΕΣ ΠΡΟΣ ΛΟΙΠΕΣ ΧΩΡΕΣ ΤΗΣ Ε.Ε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6327011185875663E-2"/>
                  <c:y val="8.91861761426978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D2-724F-BF29-B9172E92C09F}"/>
                </c:ext>
              </c:extLst>
            </c:dLbl>
            <c:dLbl>
              <c:idx val="1"/>
              <c:layout>
                <c:manualLayout>
                  <c:x val="-4.7659012657579984E-2"/>
                  <c:y val="-0.1025641025641025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D2-724F-BF29-B9172E92C09F}"/>
                </c:ext>
              </c:extLst>
            </c:dLbl>
            <c:dLbl>
              <c:idx val="2"/>
              <c:layout>
                <c:manualLayout>
                  <c:x val="-4.3663008242467084E-2"/>
                  <c:y val="6.6889632107023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D2-724F-BF29-B9172E92C09F}"/>
                </c:ext>
              </c:extLst>
            </c:dLbl>
            <c:dLbl>
              <c:idx val="3"/>
              <c:layout>
                <c:manualLayout>
                  <c:x val="-4.6699971597952895E-2"/>
                  <c:y val="-8.02675585284280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D2-724F-BF29-B9172E92C09F}"/>
                </c:ext>
              </c:extLst>
            </c:dLbl>
            <c:dLbl>
              <c:idx val="4"/>
              <c:layout>
                <c:manualLayout>
                  <c:x val="-4.1371965711135661E-2"/>
                  <c:y val="8.02675585284280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D2-724F-BF29-B9172E92C09F}"/>
                </c:ext>
              </c:extLst>
            </c:dLbl>
            <c:dLbl>
              <c:idx val="5"/>
              <c:layout>
                <c:manualLayout>
                  <c:x val="-4.8031973069657175E-2"/>
                  <c:y val="-7.13489409141583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D2-724F-BF29-B9172E92C09F}"/>
                </c:ext>
              </c:extLst>
            </c:dLbl>
            <c:dLbl>
              <c:idx val="6"/>
              <c:layout>
                <c:manualLayout>
                  <c:x val="-4.6699971597952923E-2"/>
                  <c:y val="6.2430323299888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D2-724F-BF29-B9172E92C09F}"/>
                </c:ext>
              </c:extLst>
            </c:dLbl>
            <c:dLbl>
              <c:idx val="7"/>
              <c:layout>
                <c:manualLayout>
                  <c:x val="-4.9363974541361523E-2"/>
                  <c:y val="-6.68896321070234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D2-724F-BF29-B9172E92C09F}"/>
                </c:ext>
              </c:extLst>
            </c:dLbl>
            <c:dLbl>
              <c:idx val="8"/>
              <c:layout>
                <c:manualLayout>
                  <c:x val="-5.3359978956474437E-2"/>
                  <c:y val="8.02675585284280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4D2-724F-BF29-B9172E92C09F}"/>
                </c:ext>
              </c:extLst>
            </c:dLbl>
            <c:dLbl>
              <c:idx val="9"/>
              <c:layout>
                <c:manualLayout>
                  <c:x val="-5.0695976013065781E-2"/>
                  <c:y val="-8.4726867335562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D2-724F-BF29-B9172E92C09F}"/>
                </c:ext>
              </c:extLst>
            </c:dLbl>
            <c:dLbl>
              <c:idx val="10"/>
              <c:layout>
                <c:manualLayout>
                  <c:x val="-4.4035968654544365E-2"/>
                  <c:y val="8.02675585284280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4D2-724F-BF29-B9172E92C09F}"/>
                </c:ext>
              </c:extLst>
            </c:dLbl>
            <c:dLbl>
              <c:idx val="11"/>
              <c:layout>
                <c:manualLayout>
                  <c:x val="-5.0695976013065878E-2"/>
                  <c:y val="-8.02675585284280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4D2-724F-BF29-B9172E92C09F}"/>
                </c:ext>
              </c:extLst>
            </c:dLbl>
            <c:dLbl>
              <c:idx val="12"/>
              <c:layout>
                <c:manualLayout>
                  <c:x val="-3.337995688090984E-2"/>
                  <c:y val="6.6889632107023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4D2-724F-BF29-B9172E92C09F}"/>
                </c:ext>
              </c:extLst>
            </c:dLbl>
            <c:dLbl>
              <c:idx val="13"/>
              <c:layout>
                <c:manualLayout>
                  <c:x val="-6.1351987786700209E-2"/>
                  <c:y val="-5.79710144927536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4D2-724F-BF29-B9172E92C09F}"/>
                </c:ext>
              </c:extLst>
            </c:dLbl>
            <c:dLbl>
              <c:idx val="14"/>
              <c:layout>
                <c:manualLayout>
                  <c:x val="-3.2047955409205436E-2"/>
                  <c:y val="8.02675585284280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4D2-724F-BF29-B9172E92C09F}"/>
                </c:ext>
              </c:extLst>
            </c:dLbl>
            <c:dLbl>
              <c:idx val="15"/>
              <c:layout>
                <c:manualLayout>
                  <c:x val="-7.0675998088630232E-2"/>
                  <c:y val="-8.47268673355630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4D2-724F-BF29-B9172E92C09F}"/>
                </c:ext>
              </c:extLst>
            </c:dLbl>
            <c:dLbl>
              <c:idx val="16"/>
              <c:layout>
                <c:manualLayout>
                  <c:x val="-4.0039964239431548E-2"/>
                  <c:y val="6.68896321070233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4D2-724F-BF29-B9172E92C09F}"/>
                </c:ext>
              </c:extLst>
            </c:dLbl>
            <c:dLbl>
              <c:idx val="17"/>
              <c:layout>
                <c:manualLayout>
                  <c:x val="-1.8225870531135061E-2"/>
                  <c:y val="-6.68896321070234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4D2-724F-BF29-B9172E92C0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[1]EU28!$B$3:$S$3</c:f>
              <c:strCache>
                <c:ptCount val="18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</c:strCache>
            </c:strRef>
          </c:cat>
          <c:val>
            <c:numRef>
              <c:f>[1]EU28!$B$36:$S$36</c:f>
              <c:numCache>
                <c:formatCode>General</c:formatCode>
                <c:ptCount val="18"/>
                <c:pt idx="0">
                  <c:v>7561000</c:v>
                </c:pt>
                <c:pt idx="1">
                  <c:v>9305000</c:v>
                </c:pt>
                <c:pt idx="2">
                  <c:v>9502000</c:v>
                </c:pt>
                <c:pt idx="3">
                  <c:v>10262000</c:v>
                </c:pt>
                <c:pt idx="4">
                  <c:v>11443000</c:v>
                </c:pt>
                <c:pt idx="5">
                  <c:v>15639000</c:v>
                </c:pt>
                <c:pt idx="6">
                  <c:v>14448000</c:v>
                </c:pt>
                <c:pt idx="7">
                  <c:v>15736000</c:v>
                </c:pt>
                <c:pt idx="8">
                  <c:v>15148000</c:v>
                </c:pt>
                <c:pt idx="9">
                  <c:v>14062000</c:v>
                </c:pt>
                <c:pt idx="10">
                  <c:v>14774000</c:v>
                </c:pt>
                <c:pt idx="11">
                  <c:v>16226000</c:v>
                </c:pt>
                <c:pt idx="12">
                  <c:v>15247000</c:v>
                </c:pt>
                <c:pt idx="13">
                  <c:v>19288000</c:v>
                </c:pt>
                <c:pt idx="14">
                  <c:v>22465000</c:v>
                </c:pt>
                <c:pt idx="15">
                  <c:v>23139000</c:v>
                </c:pt>
                <c:pt idx="16">
                  <c:v>25757000</c:v>
                </c:pt>
                <c:pt idx="17">
                  <c:v>26872000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4D2-724F-BF29-B9172E92C09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20851279"/>
        <c:axId val="1820852527"/>
      </c:lineChart>
      <c:catAx>
        <c:axId val="1820851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0852527"/>
        <c:crosses val="autoZero"/>
        <c:auto val="1"/>
        <c:lblAlgn val="ctr"/>
        <c:lblOffset val="100"/>
        <c:noMultiLvlLbl val="0"/>
      </c:catAx>
      <c:valAx>
        <c:axId val="1820852527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820851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ΣΥΝΟΛΙΚΕΣ ΕΞΑΓΩΓΕΣ ΕΛΛΗΝΙΚΟΥ ΕΛΑΙΟΛΑΔΟΥ ΠΡΟΣ ΤΡΙΤΕΣ ΧΩΡΕΣ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'[1]non-EU'!$A$116</c:f>
              <c:strCache>
                <c:ptCount val="1"/>
                <c:pt idx="0">
                  <c:v>ΕΞΑΓΩΓΕΣ ΠΡΟΣ ΤΡΙΤΕΣ ΧΩΡΕΣ 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5651021487805791E-2"/>
                  <c:y val="5.85365853658536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F8-AD49-B065-01BB7410BDDD}"/>
                </c:ext>
              </c:extLst>
            </c:dLbl>
            <c:dLbl>
              <c:idx val="1"/>
              <c:layout>
                <c:manualLayout>
                  <c:x val="-2.7678990582015423E-2"/>
                  <c:y val="-7.47967479674796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F8-AD49-B065-01BB7410BDDD}"/>
                </c:ext>
              </c:extLst>
            </c:dLbl>
            <c:dLbl>
              <c:idx val="2"/>
              <c:layout>
                <c:manualLayout>
                  <c:x val="-3.5670999412241243E-2"/>
                  <c:y val="5.85365853658536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F8-AD49-B065-01BB7410BDDD}"/>
                </c:ext>
              </c:extLst>
            </c:dLbl>
            <c:dLbl>
              <c:idx val="3"/>
              <c:layout>
                <c:manualLayout>
                  <c:x val="-4.3663008242467084E-2"/>
                  <c:y val="-6.82926829268292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F8-AD49-B065-01BB7410BDDD}"/>
                </c:ext>
              </c:extLst>
            </c:dLbl>
            <c:dLbl>
              <c:idx val="4"/>
              <c:layout>
                <c:manualLayout>
                  <c:x val="-2.6346989110311119E-2"/>
                  <c:y val="6.17886178861787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F8-AD49-B065-01BB7410BDDD}"/>
                </c:ext>
              </c:extLst>
            </c:dLbl>
            <c:dLbl>
              <c:idx val="5"/>
              <c:layout>
                <c:manualLayout>
                  <c:x val="-4.2703967182839961E-2"/>
                  <c:y val="-6.82926829268292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F8-AD49-B065-01BB7410BDDD}"/>
                </c:ext>
              </c:extLst>
            </c:dLbl>
            <c:dLbl>
              <c:idx val="6"/>
              <c:layout>
                <c:manualLayout>
                  <c:x val="-3.5670999412241243E-2"/>
                  <c:y val="6.50406504065040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F8-AD49-B065-01BB7410BDDD}"/>
                </c:ext>
              </c:extLst>
            </c:dLbl>
            <c:dLbl>
              <c:idx val="7"/>
              <c:layout>
                <c:manualLayout>
                  <c:x val="-4.8031973069657175E-2"/>
                  <c:y val="-5.85365853658537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F8-AD49-B065-01BB7410BDDD}"/>
                </c:ext>
              </c:extLst>
            </c:dLbl>
            <c:dLbl>
              <c:idx val="8"/>
              <c:layout>
                <c:manualLayout>
                  <c:x val="-2.2723945107275413E-2"/>
                  <c:y val="6.82926829268292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5F8-AD49-B065-01BB7410BDDD}"/>
                </c:ext>
              </c:extLst>
            </c:dLbl>
            <c:dLbl>
              <c:idx val="9"/>
              <c:layout>
                <c:manualLayout>
                  <c:x val="-6.0019986314995902E-2"/>
                  <c:y val="-5.85365853658537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5F8-AD49-B065-01BB7410BDDD}"/>
                </c:ext>
              </c:extLst>
            </c:dLbl>
            <c:dLbl>
              <c:idx val="10"/>
              <c:layout>
                <c:manualLayout>
                  <c:x val="-1.0735931861936781E-2"/>
                  <c:y val="5.20325203252032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5F8-AD49-B065-01BB7410BDDD}"/>
                </c:ext>
              </c:extLst>
            </c:dLbl>
            <c:dLbl>
              <c:idx val="11"/>
              <c:layout>
                <c:manualLayout>
                  <c:x val="-6.2683989258404613E-2"/>
                  <c:y val="-6.17886178861788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5F8-AD49-B065-01BB7410BDDD}"/>
                </c:ext>
              </c:extLst>
            </c:dLbl>
            <c:dLbl>
              <c:idx val="12"/>
              <c:layout>
                <c:manualLayout>
                  <c:x val="-2.938395246579693E-2"/>
                  <c:y val="4.22764227642277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5F8-AD49-B065-01BB7410BDDD}"/>
                </c:ext>
              </c:extLst>
            </c:dLbl>
            <c:dLbl>
              <c:idx val="13"/>
              <c:layout>
                <c:manualLayout>
                  <c:x val="-6.5347992201813115E-2"/>
                  <c:y val="-6.82926829268292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5F8-AD49-B065-01BB7410BDDD}"/>
                </c:ext>
              </c:extLst>
            </c:dLbl>
            <c:dLbl>
              <c:idx val="14"/>
              <c:layout>
                <c:manualLayout>
                  <c:x val="-5.4691980428178688E-2"/>
                  <c:y val="-4.8780487804878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5F8-AD49-B065-01BB7410BDDD}"/>
                </c:ext>
              </c:extLst>
            </c:dLbl>
            <c:dLbl>
              <c:idx val="15"/>
              <c:layout>
                <c:manualLayout>
                  <c:x val="-3.8707962767727054E-2"/>
                  <c:y val="6.50406504065040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5F8-AD49-B065-01BB7410BDDD}"/>
                </c:ext>
              </c:extLst>
            </c:dLbl>
            <c:dLbl>
              <c:idx val="16"/>
              <c:layout>
                <c:manualLayout>
                  <c:x val="-4.6699971597952868E-2"/>
                  <c:y val="-5.52845528455284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5F8-AD49-B065-01BB7410BDDD}"/>
                </c:ext>
              </c:extLst>
            </c:dLbl>
            <c:dLbl>
              <c:idx val="17"/>
              <c:layout>
                <c:manualLayout>
                  <c:x val="-8.901860229204939E-3"/>
                  <c:y val="6.50406504065040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5F8-AD49-B065-01BB7410BD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'[1]non-EU'!$B$4:$S$4</c:f>
              <c:strCache>
                <c:ptCount val="18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</c:strCache>
            </c:strRef>
          </c:cat>
          <c:val>
            <c:numRef>
              <c:f>'[1]non-EU'!$B$116:$S$116</c:f>
              <c:numCache>
                <c:formatCode>General</c:formatCode>
                <c:ptCount val="18"/>
                <c:pt idx="0">
                  <c:v>7290000</c:v>
                </c:pt>
                <c:pt idx="1">
                  <c:v>7852000</c:v>
                </c:pt>
                <c:pt idx="2">
                  <c:v>7253000</c:v>
                </c:pt>
                <c:pt idx="3">
                  <c:v>8365000</c:v>
                </c:pt>
                <c:pt idx="4">
                  <c:v>9326000</c:v>
                </c:pt>
                <c:pt idx="5">
                  <c:v>13130000</c:v>
                </c:pt>
                <c:pt idx="6">
                  <c:v>9661000</c:v>
                </c:pt>
                <c:pt idx="7">
                  <c:v>11147000</c:v>
                </c:pt>
                <c:pt idx="8">
                  <c:v>12799000</c:v>
                </c:pt>
                <c:pt idx="9">
                  <c:v>14463000</c:v>
                </c:pt>
                <c:pt idx="10">
                  <c:v>15532000</c:v>
                </c:pt>
                <c:pt idx="11">
                  <c:v>17769000</c:v>
                </c:pt>
                <c:pt idx="12">
                  <c:v>15476000</c:v>
                </c:pt>
                <c:pt idx="13">
                  <c:v>17391000</c:v>
                </c:pt>
                <c:pt idx="14">
                  <c:v>19726000</c:v>
                </c:pt>
                <c:pt idx="15">
                  <c:v>17714000</c:v>
                </c:pt>
                <c:pt idx="16">
                  <c:v>20545000</c:v>
                </c:pt>
                <c:pt idx="17">
                  <c:v>19807000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85F8-AD49-B065-01BB7410BDD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78716095"/>
        <c:axId val="1778714431"/>
      </c:lineChart>
      <c:catAx>
        <c:axId val="1778716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8714431"/>
        <c:crosses val="autoZero"/>
        <c:auto val="1"/>
        <c:lblAlgn val="ctr"/>
        <c:lblOffset val="100"/>
        <c:noMultiLvlLbl val="0"/>
      </c:catAx>
      <c:valAx>
        <c:axId val="177871443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787160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390525</xdr:colOff>
      <xdr:row>17</xdr:row>
      <xdr:rowOff>85724</xdr:rowOff>
    </xdr:to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340FECD9-84FF-C941-AFE4-2D14E8F32A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9525</xdr:rowOff>
    </xdr:from>
    <xdr:to>
      <xdr:col>15</xdr:col>
      <xdr:colOff>390525</xdr:colOff>
      <xdr:row>53</xdr:row>
      <xdr:rowOff>0</xdr:rowOff>
    </xdr:to>
    <xdr:graphicFrame macro="">
      <xdr:nvGraphicFramePr>
        <xdr:cNvPr id="3" name="Γράφημα 2">
          <a:extLst>
            <a:ext uri="{FF2B5EF4-FFF2-40B4-BE49-F238E27FC236}">
              <a16:creationId xmlns:a16="http://schemas.microsoft.com/office/drawing/2014/main" id="{C0F4DCCE-A9BB-A94A-978C-A4AEE30A68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9524</xdr:colOff>
      <xdr:row>53</xdr:row>
      <xdr:rowOff>9525</xdr:rowOff>
    </xdr:from>
    <xdr:to>
      <xdr:col>15</xdr:col>
      <xdr:colOff>380999</xdr:colOff>
      <xdr:row>68</xdr:row>
      <xdr:rowOff>0</xdr:rowOff>
    </xdr:to>
    <xdr:graphicFrame macro="">
      <xdr:nvGraphicFramePr>
        <xdr:cNvPr id="4" name="Γράφημα 3">
          <a:extLst>
            <a:ext uri="{FF2B5EF4-FFF2-40B4-BE49-F238E27FC236}">
              <a16:creationId xmlns:a16="http://schemas.microsoft.com/office/drawing/2014/main" id="{1DEF85F0-9A05-DA47-9D86-09AE5DE16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</xdr:row>
      <xdr:rowOff>95251</xdr:rowOff>
    </xdr:from>
    <xdr:to>
      <xdr:col>15</xdr:col>
      <xdr:colOff>390524</xdr:colOff>
      <xdr:row>38</xdr:row>
      <xdr:rowOff>1</xdr:rowOff>
    </xdr:to>
    <xdr:graphicFrame macro="">
      <xdr:nvGraphicFramePr>
        <xdr:cNvPr id="5" name="Γράφημα 4">
          <a:extLst>
            <a:ext uri="{FF2B5EF4-FFF2-40B4-BE49-F238E27FC236}">
              <a16:creationId xmlns:a16="http://schemas.microsoft.com/office/drawing/2014/main" id="{C990C294-8481-E44D-8162-72E41983AA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e/Library/Containers/com.apple.mail/Data/Library/Mail%20Downloads/5477621F-6F3F-49CC-8D4C-48B69BA5B5AF/&#917;&#926;&#913;&#915;&#937;&#915;&#917;&#931;%20&#917;&#923;&#923;_&#917;&#923;&#913;&#921;&#927;&#923;_2002-2019(new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n-EU"/>
      <sheetName val="EU28"/>
      <sheetName val="Γραφήματα"/>
    </sheetNames>
    <sheetDataSet>
      <sheetData sheetId="0">
        <row r="4">
          <cell r="B4" t="str">
            <v>2002</v>
          </cell>
          <cell r="C4" t="str">
            <v>2003</v>
          </cell>
          <cell r="D4" t="str">
            <v>2004</v>
          </cell>
          <cell r="E4" t="str">
            <v>2005</v>
          </cell>
          <cell r="F4" t="str">
            <v>2006</v>
          </cell>
          <cell r="G4" t="str">
            <v>2007</v>
          </cell>
          <cell r="H4" t="str">
            <v>2008</v>
          </cell>
          <cell r="I4" t="str">
            <v>2009</v>
          </cell>
          <cell r="J4" t="str">
            <v>2010</v>
          </cell>
          <cell r="K4" t="str">
            <v>2011</v>
          </cell>
          <cell r="L4" t="str">
            <v>2012</v>
          </cell>
          <cell r="M4" t="str">
            <v>2013</v>
          </cell>
          <cell r="N4" t="str">
            <v>2014</v>
          </cell>
          <cell r="O4" t="str">
            <v>2015</v>
          </cell>
          <cell r="P4" t="str">
            <v>2016</v>
          </cell>
          <cell r="Q4" t="str">
            <v>2017</v>
          </cell>
          <cell r="R4" t="str">
            <v>2018</v>
          </cell>
          <cell r="S4" t="str">
            <v>2019</v>
          </cell>
        </row>
        <row r="116">
          <cell r="A116" t="str">
            <v xml:space="preserve">ΕΞΑΓΩΓΕΣ ΠΡΟΣ ΤΡΙΤΕΣ ΧΩΡΕΣ </v>
          </cell>
          <cell r="B116">
            <v>7290000</v>
          </cell>
          <cell r="C116">
            <v>7852000</v>
          </cell>
          <cell r="D116">
            <v>7253000</v>
          </cell>
          <cell r="E116">
            <v>8365000</v>
          </cell>
          <cell r="F116">
            <v>9326000</v>
          </cell>
          <cell r="G116">
            <v>13130000</v>
          </cell>
          <cell r="H116">
            <v>9661000</v>
          </cell>
          <cell r="I116">
            <v>11147000</v>
          </cell>
          <cell r="J116">
            <v>12799000</v>
          </cell>
          <cell r="K116">
            <v>14463000</v>
          </cell>
          <cell r="L116">
            <v>15532000</v>
          </cell>
          <cell r="M116">
            <v>17769000</v>
          </cell>
          <cell r="N116">
            <v>15476000</v>
          </cell>
          <cell r="O116">
            <v>17391000</v>
          </cell>
          <cell r="P116">
            <v>19726000</v>
          </cell>
          <cell r="Q116">
            <v>17714000</v>
          </cell>
          <cell r="R116">
            <v>20545000</v>
          </cell>
          <cell r="S116">
            <v>19807000</v>
          </cell>
        </row>
      </sheetData>
      <sheetData sheetId="1">
        <row r="3">
          <cell r="B3" t="str">
            <v>2002</v>
          </cell>
          <cell r="C3" t="str">
            <v>2003</v>
          </cell>
          <cell r="D3" t="str">
            <v>2004</v>
          </cell>
          <cell r="E3" t="str">
            <v>2005</v>
          </cell>
          <cell r="F3" t="str">
            <v>2006</v>
          </cell>
          <cell r="G3" t="str">
            <v>2007</v>
          </cell>
          <cell r="H3" t="str">
            <v>2008</v>
          </cell>
          <cell r="I3" t="str">
            <v>2009</v>
          </cell>
          <cell r="J3" t="str">
            <v>2010</v>
          </cell>
          <cell r="K3" t="str">
            <v>2011</v>
          </cell>
          <cell r="L3" t="str">
            <v>2012</v>
          </cell>
          <cell r="M3" t="str">
            <v>2013</v>
          </cell>
          <cell r="N3" t="str">
            <v>2014</v>
          </cell>
          <cell r="O3" t="str">
            <v>2015</v>
          </cell>
          <cell r="P3" t="str">
            <v>2016</v>
          </cell>
          <cell r="Q3" t="str">
            <v>2017</v>
          </cell>
          <cell r="R3" t="str">
            <v>2018</v>
          </cell>
          <cell r="S3" t="str">
            <v>2019</v>
          </cell>
        </row>
        <row r="34">
          <cell r="A34" t="str">
            <v>ΣΥΝΟΛΟ ΕΞΑΓΩΓΩΝ ΠΡΟΣ ΧΩΡΕΣ ΤΗΣ Ε.Ε</v>
          </cell>
          <cell r="B34">
            <v>86033000</v>
          </cell>
          <cell r="C34">
            <v>127272000</v>
          </cell>
          <cell r="D34">
            <v>42305000</v>
          </cell>
          <cell r="E34">
            <v>115887000</v>
          </cell>
          <cell r="F34">
            <v>114368000</v>
          </cell>
          <cell r="G34">
            <v>97771000</v>
          </cell>
          <cell r="H34">
            <v>79593000</v>
          </cell>
          <cell r="I34">
            <v>91045000</v>
          </cell>
          <cell r="J34">
            <v>79785000</v>
          </cell>
          <cell r="K34">
            <v>91333000</v>
          </cell>
          <cell r="L34">
            <v>110344000</v>
          </cell>
          <cell r="M34">
            <v>149463000</v>
          </cell>
          <cell r="N34">
            <v>58215000</v>
          </cell>
          <cell r="O34">
            <v>153089000</v>
          </cell>
          <cell r="P34">
            <v>141386000</v>
          </cell>
          <cell r="Q34">
            <v>95405000</v>
          </cell>
          <cell r="R34">
            <v>143906000</v>
          </cell>
          <cell r="S34">
            <v>84824000</v>
          </cell>
        </row>
        <row r="35">
          <cell r="A35" t="str">
            <v>ΕΞΑΓΩΓΕΣ ΠΡΟΣ ΙΤΑΛΙΑ + ΙΣΠΑΝΙΑ</v>
          </cell>
          <cell r="B35">
            <v>78472000</v>
          </cell>
          <cell r="C35">
            <v>117967000</v>
          </cell>
          <cell r="D35">
            <v>32803000</v>
          </cell>
          <cell r="E35">
            <v>105625000</v>
          </cell>
          <cell r="F35">
            <v>102925000</v>
          </cell>
          <cell r="G35">
            <v>82132000</v>
          </cell>
          <cell r="H35">
            <v>65145000</v>
          </cell>
          <cell r="I35">
            <v>75309000</v>
          </cell>
          <cell r="J35">
            <v>64637000</v>
          </cell>
          <cell r="K35">
            <v>77271000</v>
          </cell>
          <cell r="L35">
            <v>95570000</v>
          </cell>
          <cell r="M35">
            <v>133237000</v>
          </cell>
          <cell r="N35">
            <v>42968000</v>
          </cell>
          <cell r="O35">
            <v>133801000</v>
          </cell>
          <cell r="P35">
            <v>118921000</v>
          </cell>
          <cell r="Q35">
            <v>72266000</v>
          </cell>
          <cell r="R35">
            <v>118149000</v>
          </cell>
          <cell r="S35">
            <v>57952000</v>
          </cell>
        </row>
        <row r="36">
          <cell r="A36" t="str">
            <v>ΕΞΑΓΩΓΕΣ ΠΡΟΣ ΛΟΙΠΕΣ ΧΩΡΕΣ ΤΗΣ Ε.Ε</v>
          </cell>
          <cell r="B36">
            <v>7561000</v>
          </cell>
          <cell r="C36">
            <v>9305000</v>
          </cell>
          <cell r="D36">
            <v>9502000</v>
          </cell>
          <cell r="E36">
            <v>10262000</v>
          </cell>
          <cell r="F36">
            <v>11443000</v>
          </cell>
          <cell r="G36">
            <v>15639000</v>
          </cell>
          <cell r="H36">
            <v>14448000</v>
          </cell>
          <cell r="I36">
            <v>15736000</v>
          </cell>
          <cell r="J36">
            <v>15148000</v>
          </cell>
          <cell r="K36">
            <v>14062000</v>
          </cell>
          <cell r="L36">
            <v>14774000</v>
          </cell>
          <cell r="M36">
            <v>16226000</v>
          </cell>
          <cell r="N36">
            <v>15247000</v>
          </cell>
          <cell r="O36">
            <v>19288000</v>
          </cell>
          <cell r="P36">
            <v>22465000</v>
          </cell>
          <cell r="Q36">
            <v>23139000</v>
          </cell>
          <cell r="R36">
            <v>25757000</v>
          </cell>
          <cell r="S36">
            <v>26872000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rade.ec.europa.eu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trade.ec.europa.eu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J126"/>
  <sheetViews>
    <sheetView showZeros="0" tabSelected="1" workbookViewId="0">
      <pane xSplit="1" ySplit="5" topLeftCell="B103" activePane="bottomRight" state="frozen"/>
      <selection pane="topRight" activeCell="B1" sqref="B1"/>
      <selection pane="bottomLeft" activeCell="A6" sqref="A6"/>
      <selection pane="bottomRight" activeCell="L125" sqref="L125"/>
    </sheetView>
  </sheetViews>
  <sheetFormatPr baseColWidth="10" defaultColWidth="10.1640625" defaultRowHeight="15" x14ac:dyDescent="0.2"/>
  <cols>
    <col min="1" max="1" width="32.5" style="5" bestFit="1" customWidth="1"/>
    <col min="2" max="16384" width="10.1640625" style="5"/>
  </cols>
  <sheetData>
    <row r="1" spans="1:62" s="22" customFormat="1" x14ac:dyDescent="0.2">
      <c r="A1" s="19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1"/>
    </row>
    <row r="2" spans="1:62" s="9" customFormat="1" ht="15" customHeight="1" x14ac:dyDescent="0.2">
      <c r="A2" s="29" t="s">
        <v>164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1"/>
    </row>
    <row r="3" spans="1:62" ht="6.75" customHeight="1" x14ac:dyDescent="0.2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4"/>
    </row>
    <row r="4" spans="1:62" ht="15.75" customHeight="1" x14ac:dyDescent="0.2">
      <c r="A4" s="35" t="s">
        <v>156</v>
      </c>
      <c r="B4" s="6"/>
      <c r="C4" s="6"/>
      <c r="D4" s="6"/>
      <c r="E4" s="6"/>
      <c r="F4" s="6"/>
      <c r="G4" s="6"/>
      <c r="H4" s="33" t="s">
        <v>155</v>
      </c>
      <c r="I4" s="33"/>
      <c r="J4" s="33"/>
      <c r="K4" s="33"/>
      <c r="L4" s="6"/>
      <c r="M4" s="6"/>
      <c r="N4" s="6"/>
      <c r="O4" s="6"/>
      <c r="P4" s="6"/>
      <c r="Q4" s="6"/>
      <c r="R4" s="6"/>
      <c r="S4" s="7"/>
    </row>
    <row r="5" spans="1:62" ht="16" x14ac:dyDescent="0.2">
      <c r="A5" s="36"/>
      <c r="B5" s="27" t="s">
        <v>142</v>
      </c>
      <c r="C5" s="14" t="s">
        <v>143</v>
      </c>
      <c r="D5" s="14" t="s">
        <v>144</v>
      </c>
      <c r="E5" s="14" t="s">
        <v>145</v>
      </c>
      <c r="F5" s="14" t="s">
        <v>146</v>
      </c>
      <c r="G5" s="14" t="s">
        <v>147</v>
      </c>
      <c r="H5" s="14" t="s">
        <v>148</v>
      </c>
      <c r="I5" s="14" t="s">
        <v>149</v>
      </c>
      <c r="J5" s="14" t="s">
        <v>150</v>
      </c>
      <c r="K5" s="14" t="s">
        <v>151</v>
      </c>
      <c r="L5" s="14" t="s">
        <v>1</v>
      </c>
      <c r="M5" s="14" t="s">
        <v>2</v>
      </c>
      <c r="N5" s="14" t="s">
        <v>3</v>
      </c>
      <c r="O5" s="14" t="s">
        <v>4</v>
      </c>
      <c r="P5" s="14" t="s">
        <v>5</v>
      </c>
      <c r="Q5" s="14" t="s">
        <v>6</v>
      </c>
      <c r="R5" s="14" t="s">
        <v>7</v>
      </c>
      <c r="S5" s="14" t="s">
        <v>8</v>
      </c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</row>
    <row r="6" spans="1:62" x14ac:dyDescent="0.2">
      <c r="A6" s="5" t="s">
        <v>9</v>
      </c>
      <c r="L6" s="8">
        <v>0</v>
      </c>
      <c r="M6" s="8">
        <v>0</v>
      </c>
      <c r="N6" s="8">
        <v>0</v>
      </c>
      <c r="O6" s="8">
        <v>0</v>
      </c>
      <c r="P6" s="8">
        <v>9000</v>
      </c>
      <c r="Q6" s="8">
        <v>0</v>
      </c>
      <c r="R6" s="8">
        <v>0</v>
      </c>
      <c r="S6" s="8">
        <v>0</v>
      </c>
    </row>
    <row r="7" spans="1:62" x14ac:dyDescent="0.2">
      <c r="A7" s="5" t="s">
        <v>10</v>
      </c>
      <c r="B7" s="8">
        <v>60000</v>
      </c>
      <c r="C7" s="8">
        <v>104000</v>
      </c>
      <c r="D7" s="8">
        <v>54000</v>
      </c>
      <c r="E7" s="8">
        <v>51000</v>
      </c>
      <c r="F7" s="8">
        <v>47000</v>
      </c>
      <c r="G7" s="8">
        <v>35000</v>
      </c>
      <c r="H7" s="8">
        <v>80000</v>
      </c>
      <c r="I7" s="8">
        <v>149000</v>
      </c>
      <c r="J7" s="8">
        <v>93000</v>
      </c>
      <c r="K7" s="8">
        <v>36000</v>
      </c>
      <c r="L7" s="8">
        <v>90000</v>
      </c>
      <c r="M7" s="8">
        <v>86000</v>
      </c>
      <c r="N7" s="8">
        <v>235000</v>
      </c>
      <c r="O7" s="8">
        <v>278000</v>
      </c>
      <c r="P7" s="8">
        <v>251000</v>
      </c>
      <c r="Q7" s="8">
        <v>95000</v>
      </c>
      <c r="R7" s="8">
        <v>152000</v>
      </c>
      <c r="S7" s="8">
        <v>221000</v>
      </c>
    </row>
    <row r="8" spans="1:62" x14ac:dyDescent="0.2">
      <c r="A8" s="5" t="s">
        <v>11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</row>
    <row r="9" spans="1:62" x14ac:dyDescent="0.2">
      <c r="A9" s="5" t="s">
        <v>12</v>
      </c>
      <c r="B9" s="8">
        <v>18000</v>
      </c>
      <c r="C9" s="8">
        <v>0</v>
      </c>
      <c r="D9" s="8">
        <v>1000</v>
      </c>
      <c r="E9" s="8">
        <v>0</v>
      </c>
      <c r="F9" s="8">
        <v>1000</v>
      </c>
      <c r="G9" s="8">
        <v>0</v>
      </c>
      <c r="H9" s="8">
        <v>7000</v>
      </c>
      <c r="I9" s="8">
        <v>0</v>
      </c>
      <c r="J9" s="8">
        <v>1000</v>
      </c>
      <c r="K9" s="8">
        <v>1000</v>
      </c>
      <c r="L9" s="8">
        <v>13000</v>
      </c>
      <c r="M9" s="8">
        <v>0</v>
      </c>
      <c r="N9" s="8">
        <v>0</v>
      </c>
      <c r="O9" s="8">
        <v>0</v>
      </c>
      <c r="P9" s="8">
        <v>1000</v>
      </c>
      <c r="Q9" s="8">
        <v>0</v>
      </c>
      <c r="R9" s="8">
        <v>0</v>
      </c>
      <c r="S9" s="8">
        <v>1000</v>
      </c>
    </row>
    <row r="10" spans="1:62" x14ac:dyDescent="0.2">
      <c r="A10" s="5" t="s">
        <v>13</v>
      </c>
      <c r="B10" s="8">
        <v>1449000</v>
      </c>
      <c r="C10" s="8">
        <v>1611000</v>
      </c>
      <c r="D10" s="8">
        <v>1096000</v>
      </c>
      <c r="E10" s="8">
        <v>1424000</v>
      </c>
      <c r="F10" s="8">
        <v>1192000</v>
      </c>
      <c r="G10" s="8">
        <v>1587000</v>
      </c>
      <c r="H10" s="8">
        <v>862000</v>
      </c>
      <c r="I10" s="8">
        <v>1277000</v>
      </c>
      <c r="J10" s="8">
        <v>1299000</v>
      </c>
      <c r="K10" s="8">
        <v>1280000</v>
      </c>
      <c r="L10" s="8">
        <v>1755000</v>
      </c>
      <c r="M10" s="8">
        <v>1238000</v>
      </c>
      <c r="N10" s="8">
        <v>1327000</v>
      </c>
      <c r="O10" s="8">
        <v>1116000</v>
      </c>
      <c r="P10" s="8">
        <v>1664000</v>
      </c>
      <c r="Q10" s="8">
        <v>1268000</v>
      </c>
      <c r="R10" s="8">
        <v>1514000</v>
      </c>
      <c r="S10" s="8">
        <v>961000</v>
      </c>
    </row>
    <row r="11" spans="1:62" x14ac:dyDescent="0.2">
      <c r="A11" s="5" t="s">
        <v>14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13000</v>
      </c>
      <c r="L11" s="8">
        <v>20000</v>
      </c>
      <c r="M11" s="8">
        <v>24000</v>
      </c>
      <c r="N11" s="8">
        <v>9000</v>
      </c>
      <c r="O11" s="8">
        <v>8000</v>
      </c>
      <c r="P11" s="8">
        <v>1000</v>
      </c>
      <c r="Q11" s="8">
        <v>1000</v>
      </c>
      <c r="R11" s="8">
        <v>1000</v>
      </c>
      <c r="S11" s="8">
        <v>2000</v>
      </c>
    </row>
    <row r="12" spans="1:62" x14ac:dyDescent="0.2">
      <c r="A12" s="5" t="s">
        <v>15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1000</v>
      </c>
      <c r="J12" s="8">
        <v>1000</v>
      </c>
      <c r="K12" s="8">
        <v>4000</v>
      </c>
      <c r="L12" s="8">
        <v>2000</v>
      </c>
      <c r="M12" s="8">
        <v>0</v>
      </c>
      <c r="N12" s="8">
        <v>0</v>
      </c>
      <c r="O12" s="8">
        <v>2000</v>
      </c>
      <c r="P12" s="8">
        <v>9000</v>
      </c>
      <c r="Q12" s="8">
        <v>4000</v>
      </c>
      <c r="R12" s="8">
        <v>0</v>
      </c>
      <c r="S12" s="8">
        <v>2000</v>
      </c>
    </row>
    <row r="13" spans="1:62" x14ac:dyDescent="0.2">
      <c r="A13" s="5" t="s">
        <v>16</v>
      </c>
      <c r="B13" s="8">
        <v>0</v>
      </c>
      <c r="C13" s="8">
        <v>1000</v>
      </c>
      <c r="D13" s="8">
        <v>1000</v>
      </c>
      <c r="E13" s="8">
        <v>6000</v>
      </c>
      <c r="F13" s="8">
        <v>1000</v>
      </c>
      <c r="G13" s="8">
        <v>2000</v>
      </c>
      <c r="H13" s="8">
        <v>5000</v>
      </c>
      <c r="I13" s="8">
        <v>7000</v>
      </c>
      <c r="J13" s="8">
        <v>2000</v>
      </c>
      <c r="K13" s="8">
        <v>6000</v>
      </c>
      <c r="L13" s="8">
        <v>3000</v>
      </c>
      <c r="M13" s="8">
        <v>5000</v>
      </c>
      <c r="N13" s="8">
        <v>6000</v>
      </c>
      <c r="O13" s="8">
        <v>15000</v>
      </c>
      <c r="P13" s="8">
        <v>22000</v>
      </c>
      <c r="Q13" s="8">
        <v>10000</v>
      </c>
      <c r="R13" s="8">
        <v>34000</v>
      </c>
      <c r="S13" s="8">
        <v>24000</v>
      </c>
    </row>
    <row r="14" spans="1:62" x14ac:dyDescent="0.2">
      <c r="A14" s="5" t="s">
        <v>17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3000</v>
      </c>
    </row>
    <row r="15" spans="1:62" x14ac:dyDescent="0.2">
      <c r="A15" s="5" t="s">
        <v>18</v>
      </c>
      <c r="L15" s="8">
        <v>0</v>
      </c>
      <c r="M15" s="8">
        <v>0</v>
      </c>
      <c r="N15" s="8">
        <v>0</v>
      </c>
      <c r="O15" s="8">
        <v>1000</v>
      </c>
      <c r="P15" s="8">
        <v>1000</v>
      </c>
      <c r="Q15" s="8">
        <v>0</v>
      </c>
      <c r="R15" s="8">
        <v>1000</v>
      </c>
      <c r="S15" s="8">
        <v>1000</v>
      </c>
    </row>
    <row r="16" spans="1:62" x14ac:dyDescent="0.2">
      <c r="A16" s="5" t="s">
        <v>19</v>
      </c>
      <c r="B16" s="8">
        <v>4000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18000</v>
      </c>
      <c r="I16" s="8">
        <v>10000</v>
      </c>
      <c r="J16" s="8">
        <v>48000</v>
      </c>
      <c r="K16" s="8">
        <v>3000</v>
      </c>
      <c r="L16" s="8">
        <v>4000</v>
      </c>
      <c r="M16" s="8">
        <v>7000</v>
      </c>
      <c r="N16" s="8">
        <v>11000</v>
      </c>
      <c r="O16" s="8">
        <v>1000</v>
      </c>
      <c r="P16" s="8">
        <v>2000</v>
      </c>
      <c r="Q16" s="8">
        <v>5000</v>
      </c>
      <c r="R16" s="8">
        <v>6000</v>
      </c>
      <c r="S16" s="8">
        <v>8000</v>
      </c>
    </row>
    <row r="17" spans="1:19" x14ac:dyDescent="0.2">
      <c r="A17" s="5" t="s">
        <v>20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</row>
    <row r="18" spans="1:19" x14ac:dyDescent="0.2">
      <c r="A18" s="5" t="s">
        <v>21</v>
      </c>
      <c r="K18" s="5">
        <v>2000</v>
      </c>
      <c r="L18" s="8">
        <v>2000</v>
      </c>
      <c r="M18" s="8">
        <v>2000</v>
      </c>
      <c r="N18" s="8">
        <v>1000</v>
      </c>
      <c r="O18" s="8">
        <v>2000</v>
      </c>
      <c r="P18" s="8">
        <v>8000</v>
      </c>
      <c r="Q18" s="8">
        <v>5000</v>
      </c>
      <c r="R18" s="8">
        <v>0</v>
      </c>
      <c r="S18" s="8">
        <v>9000</v>
      </c>
    </row>
    <row r="19" spans="1:19" x14ac:dyDescent="0.2">
      <c r="A19" s="5" t="s">
        <v>22</v>
      </c>
      <c r="B19" s="8">
        <v>21000</v>
      </c>
      <c r="C19" s="8">
        <v>23000</v>
      </c>
      <c r="D19" s="8">
        <v>14000</v>
      </c>
      <c r="E19" s="8">
        <v>30000</v>
      </c>
      <c r="F19" s="8">
        <v>80000</v>
      </c>
      <c r="G19" s="8">
        <v>252000</v>
      </c>
      <c r="H19" s="8">
        <v>315000</v>
      </c>
      <c r="I19" s="8">
        <v>339000</v>
      </c>
      <c r="J19" s="8">
        <v>385000</v>
      </c>
      <c r="K19" s="8">
        <v>465000</v>
      </c>
      <c r="L19" s="8">
        <v>288000</v>
      </c>
      <c r="M19" s="8">
        <v>398000</v>
      </c>
      <c r="N19" s="8">
        <v>401000</v>
      </c>
      <c r="O19" s="8">
        <v>299000</v>
      </c>
      <c r="P19" s="8">
        <v>472000</v>
      </c>
      <c r="Q19" s="8">
        <v>433000</v>
      </c>
      <c r="R19" s="8">
        <v>506000</v>
      </c>
      <c r="S19" s="8">
        <v>356000</v>
      </c>
    </row>
    <row r="20" spans="1:19" x14ac:dyDescent="0.2">
      <c r="A20" s="5" t="s">
        <v>152</v>
      </c>
      <c r="B20" s="8">
        <v>0</v>
      </c>
      <c r="C20" s="8">
        <v>1000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1000</v>
      </c>
      <c r="L20" s="8"/>
      <c r="M20" s="8"/>
      <c r="N20" s="8"/>
      <c r="O20" s="8"/>
      <c r="P20" s="8"/>
      <c r="Q20" s="8"/>
      <c r="R20" s="8"/>
      <c r="S20" s="8"/>
    </row>
    <row r="21" spans="1:19" x14ac:dyDescent="0.2">
      <c r="A21" s="28" t="s">
        <v>169</v>
      </c>
      <c r="B21" s="8"/>
      <c r="C21" s="8">
        <v>1000</v>
      </c>
      <c r="D21" s="8"/>
      <c r="E21" s="8">
        <v>1000</v>
      </c>
      <c r="F21" s="8"/>
      <c r="G21" s="8">
        <v>2000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">
      <c r="A22" s="5" t="s">
        <v>23</v>
      </c>
      <c r="B22" s="8">
        <v>1034000</v>
      </c>
      <c r="C22" s="8">
        <v>1457000</v>
      </c>
      <c r="D22" s="8">
        <v>1325000</v>
      </c>
      <c r="E22" s="8">
        <v>1851000</v>
      </c>
      <c r="F22" s="8">
        <v>1867000</v>
      </c>
      <c r="G22" s="8">
        <v>4027000</v>
      </c>
      <c r="H22" s="8">
        <v>2257000</v>
      </c>
      <c r="I22" s="8">
        <v>2253000</v>
      </c>
      <c r="J22" s="8">
        <v>2462000</v>
      </c>
      <c r="K22" s="8">
        <v>2870000</v>
      </c>
      <c r="L22" s="8">
        <v>2518000</v>
      </c>
      <c r="M22" s="8">
        <v>2306000</v>
      </c>
      <c r="N22" s="8">
        <v>2395000</v>
      </c>
      <c r="O22" s="8">
        <v>3191000</v>
      </c>
      <c r="P22" s="8">
        <v>3473000</v>
      </c>
      <c r="Q22" s="8">
        <v>2651000</v>
      </c>
      <c r="R22" s="8">
        <v>2335000</v>
      </c>
      <c r="S22" s="8">
        <v>1783000</v>
      </c>
    </row>
    <row r="23" spans="1:19" x14ac:dyDescent="0.2">
      <c r="A23" s="5" t="s">
        <v>24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 x14ac:dyDescent="0.2">
      <c r="A24" s="5" t="s">
        <v>25</v>
      </c>
      <c r="L24" s="8">
        <v>0</v>
      </c>
      <c r="M24" s="8">
        <v>2000</v>
      </c>
      <c r="N24" s="8">
        <v>0</v>
      </c>
      <c r="O24" s="8">
        <v>1000</v>
      </c>
      <c r="P24" s="8">
        <v>0</v>
      </c>
      <c r="Q24" s="8">
        <v>0</v>
      </c>
      <c r="R24" s="8">
        <v>0</v>
      </c>
      <c r="S24" s="8">
        <v>0</v>
      </c>
    </row>
    <row r="25" spans="1:19" x14ac:dyDescent="0.2">
      <c r="A25" s="5" t="s">
        <v>26</v>
      </c>
      <c r="B25" s="8">
        <v>53000</v>
      </c>
      <c r="C25" s="8">
        <v>21000</v>
      </c>
      <c r="D25" s="8">
        <v>123000</v>
      </c>
      <c r="E25" s="8">
        <v>549000</v>
      </c>
      <c r="F25" s="8">
        <v>326000</v>
      </c>
      <c r="G25" s="8">
        <v>447000</v>
      </c>
      <c r="H25" s="8">
        <v>338000</v>
      </c>
      <c r="I25" s="8">
        <v>772000</v>
      </c>
      <c r="J25" s="8">
        <v>938000</v>
      </c>
      <c r="K25" s="8">
        <v>1821000</v>
      </c>
      <c r="L25" s="8">
        <v>2497000</v>
      </c>
      <c r="M25" s="8">
        <v>1659000</v>
      </c>
      <c r="N25" s="8">
        <v>961000</v>
      </c>
      <c r="O25" s="8">
        <v>901000</v>
      </c>
      <c r="P25" s="8">
        <v>883000</v>
      </c>
      <c r="Q25" s="8">
        <v>468000</v>
      </c>
      <c r="R25" s="8">
        <v>501000</v>
      </c>
      <c r="S25" s="8">
        <v>319000</v>
      </c>
    </row>
    <row r="26" spans="1:19" x14ac:dyDescent="0.2">
      <c r="A26" s="5" t="s">
        <v>27</v>
      </c>
      <c r="L26" s="8">
        <v>3000</v>
      </c>
      <c r="M26" s="8">
        <v>0</v>
      </c>
      <c r="N26" s="8">
        <v>0</v>
      </c>
      <c r="O26" s="8">
        <v>0</v>
      </c>
      <c r="P26" s="8">
        <v>0</v>
      </c>
      <c r="Q26" s="8">
        <v>5000</v>
      </c>
      <c r="R26" s="8">
        <v>6000</v>
      </c>
      <c r="S26" s="8">
        <v>11000</v>
      </c>
    </row>
    <row r="27" spans="1:19" x14ac:dyDescent="0.2">
      <c r="A27" s="5" t="s">
        <v>28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5000</v>
      </c>
      <c r="J27" s="8">
        <v>4000</v>
      </c>
      <c r="K27" s="8">
        <v>9000</v>
      </c>
      <c r="L27" s="8">
        <v>0</v>
      </c>
      <c r="M27" s="8">
        <v>4000</v>
      </c>
      <c r="N27" s="8">
        <v>2000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</row>
    <row r="28" spans="1:19" x14ac:dyDescent="0.2">
      <c r="A28" s="5" t="s">
        <v>29</v>
      </c>
      <c r="L28" s="8">
        <v>0</v>
      </c>
      <c r="M28" s="8">
        <v>1000</v>
      </c>
      <c r="N28" s="8">
        <v>1000</v>
      </c>
      <c r="O28" s="8">
        <v>0</v>
      </c>
      <c r="P28" s="8">
        <v>0</v>
      </c>
      <c r="Q28" s="8">
        <v>0</v>
      </c>
      <c r="R28" s="8">
        <v>0</v>
      </c>
      <c r="S28" s="8">
        <v>3000</v>
      </c>
    </row>
    <row r="29" spans="1:19" x14ac:dyDescent="0.2">
      <c r="A29" s="5" t="s">
        <v>30</v>
      </c>
      <c r="B29" s="8">
        <v>8000</v>
      </c>
      <c r="C29" s="8">
        <v>13000</v>
      </c>
      <c r="D29" s="8">
        <v>7000</v>
      </c>
      <c r="E29" s="8">
        <v>5000</v>
      </c>
      <c r="F29" s="8">
        <v>7000</v>
      </c>
      <c r="G29" s="8">
        <v>10000</v>
      </c>
      <c r="H29" s="8">
        <v>5000</v>
      </c>
      <c r="I29" s="8">
        <v>7000</v>
      </c>
      <c r="J29" s="8">
        <v>6000</v>
      </c>
      <c r="K29" s="8">
        <v>8000</v>
      </c>
      <c r="L29" s="8">
        <v>7000</v>
      </c>
      <c r="M29" s="8">
        <v>3000</v>
      </c>
      <c r="N29" s="8">
        <v>11000</v>
      </c>
      <c r="O29" s="8">
        <v>5000</v>
      </c>
      <c r="P29" s="8">
        <v>10000</v>
      </c>
      <c r="Q29" s="8">
        <v>10000</v>
      </c>
      <c r="R29" s="8">
        <v>8000</v>
      </c>
      <c r="S29" s="8">
        <v>9000</v>
      </c>
    </row>
    <row r="30" spans="1:19" x14ac:dyDescent="0.2">
      <c r="A30" s="5" t="s">
        <v>31</v>
      </c>
      <c r="L30" s="8">
        <v>0</v>
      </c>
      <c r="M30" s="8">
        <v>0</v>
      </c>
      <c r="N30" s="8">
        <v>0</v>
      </c>
      <c r="O30" s="8">
        <v>0</v>
      </c>
      <c r="P30" s="8">
        <v>1000</v>
      </c>
      <c r="Q30" s="8">
        <v>0</v>
      </c>
      <c r="R30" s="8">
        <v>0</v>
      </c>
      <c r="S30" s="8">
        <v>0</v>
      </c>
    </row>
    <row r="31" spans="1:19" x14ac:dyDescent="0.2">
      <c r="A31" s="5" t="s">
        <v>32</v>
      </c>
      <c r="L31" s="8">
        <v>0</v>
      </c>
      <c r="M31" s="8">
        <v>0</v>
      </c>
      <c r="N31" s="8">
        <v>0</v>
      </c>
      <c r="O31" s="8">
        <v>0</v>
      </c>
      <c r="P31" s="8">
        <v>13000</v>
      </c>
      <c r="Q31" s="8">
        <v>0</v>
      </c>
      <c r="R31" s="8">
        <v>0</v>
      </c>
      <c r="S31" s="8">
        <v>0</v>
      </c>
    </row>
    <row r="32" spans="1:19" x14ac:dyDescent="0.2">
      <c r="A32" s="5" t="s">
        <v>33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3000</v>
      </c>
    </row>
    <row r="33" spans="1:19" x14ac:dyDescent="0.2">
      <c r="A33" s="5" t="s">
        <v>34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2000</v>
      </c>
    </row>
    <row r="34" spans="1:19" x14ac:dyDescent="0.2">
      <c r="A34" s="5" t="s">
        <v>35</v>
      </c>
      <c r="L34" s="8">
        <v>0</v>
      </c>
      <c r="M34" s="8">
        <v>0</v>
      </c>
      <c r="N34" s="8">
        <v>0</v>
      </c>
      <c r="O34" s="8">
        <v>1000</v>
      </c>
      <c r="P34" s="8">
        <v>0</v>
      </c>
      <c r="Q34" s="8">
        <v>0</v>
      </c>
      <c r="R34" s="8">
        <v>0</v>
      </c>
      <c r="S34" s="8">
        <v>0</v>
      </c>
    </row>
    <row r="35" spans="1:19" x14ac:dyDescent="0.2">
      <c r="A35" s="5" t="s">
        <v>36</v>
      </c>
      <c r="B35" s="8">
        <v>55000</v>
      </c>
      <c r="C35" s="8">
        <v>29000</v>
      </c>
      <c r="D35" s="8">
        <v>41000</v>
      </c>
      <c r="E35" s="8">
        <v>61000</v>
      </c>
      <c r="F35" s="8">
        <v>50000</v>
      </c>
      <c r="G35" s="8">
        <v>59000</v>
      </c>
      <c r="H35" s="8">
        <v>41000</v>
      </c>
      <c r="I35" s="8">
        <v>45000</v>
      </c>
      <c r="J35" s="8">
        <v>98000</v>
      </c>
      <c r="K35" s="8">
        <v>76000</v>
      </c>
      <c r="L35" s="8">
        <v>83000</v>
      </c>
      <c r="M35" s="8">
        <v>107000</v>
      </c>
      <c r="N35" s="8">
        <v>109000</v>
      </c>
      <c r="O35" s="8">
        <v>128000</v>
      </c>
      <c r="P35" s="8">
        <v>46000</v>
      </c>
      <c r="Q35" s="8">
        <v>45000</v>
      </c>
      <c r="R35" s="8">
        <v>31000</v>
      </c>
      <c r="S35" s="8">
        <v>57000</v>
      </c>
    </row>
    <row r="36" spans="1:19" x14ac:dyDescent="0.2">
      <c r="A36" s="5" t="s">
        <v>37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</row>
    <row r="37" spans="1:19" x14ac:dyDescent="0.2">
      <c r="A37" s="5" t="s">
        <v>38</v>
      </c>
      <c r="B37" s="8">
        <v>0</v>
      </c>
      <c r="C37" s="8">
        <v>0</v>
      </c>
      <c r="D37" s="8">
        <v>0</v>
      </c>
      <c r="E37" s="8">
        <v>1000</v>
      </c>
      <c r="F37" s="8">
        <v>1000</v>
      </c>
      <c r="G37" s="8">
        <v>1000</v>
      </c>
      <c r="H37" s="8">
        <v>0</v>
      </c>
      <c r="I37" s="8">
        <v>0</v>
      </c>
      <c r="J37" s="8">
        <v>1000</v>
      </c>
      <c r="K37" s="8">
        <v>7000</v>
      </c>
      <c r="L37" s="8">
        <v>0</v>
      </c>
      <c r="M37" s="8">
        <v>3000</v>
      </c>
      <c r="N37" s="8">
        <v>3000</v>
      </c>
      <c r="O37" s="8">
        <v>9000</v>
      </c>
      <c r="P37" s="8">
        <v>0</v>
      </c>
      <c r="Q37" s="8">
        <v>2000</v>
      </c>
      <c r="R37" s="8">
        <v>1000</v>
      </c>
      <c r="S37" s="8">
        <v>0</v>
      </c>
    </row>
    <row r="38" spans="1:19" x14ac:dyDescent="0.2">
      <c r="A38" s="5" t="s">
        <v>39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</row>
    <row r="39" spans="1:19" x14ac:dyDescent="0.2">
      <c r="A39" s="5" t="s">
        <v>40</v>
      </c>
      <c r="B39" s="8">
        <v>0</v>
      </c>
      <c r="C39" s="8">
        <v>0</v>
      </c>
      <c r="D39" s="8">
        <v>0</v>
      </c>
      <c r="E39" s="8">
        <v>0</v>
      </c>
      <c r="F39" s="8">
        <v>1000</v>
      </c>
      <c r="G39" s="8">
        <v>7000</v>
      </c>
      <c r="H39" s="8">
        <v>4000</v>
      </c>
      <c r="I39" s="8">
        <v>3000</v>
      </c>
      <c r="J39" s="8">
        <v>8000</v>
      </c>
      <c r="K39" s="8">
        <v>1000</v>
      </c>
      <c r="L39" s="8">
        <v>6000</v>
      </c>
      <c r="M39" s="8">
        <v>4000</v>
      </c>
      <c r="N39" s="8">
        <v>9000</v>
      </c>
      <c r="O39" s="8">
        <v>11000</v>
      </c>
      <c r="P39" s="8">
        <v>8000</v>
      </c>
      <c r="Q39" s="8">
        <v>20000</v>
      </c>
      <c r="R39" s="8">
        <v>18000</v>
      </c>
      <c r="S39" s="8">
        <v>18000</v>
      </c>
    </row>
    <row r="40" spans="1:19" x14ac:dyDescent="0.2">
      <c r="A40" s="5" t="s">
        <v>41</v>
      </c>
      <c r="B40" s="8">
        <v>0</v>
      </c>
      <c r="C40" s="8">
        <v>0</v>
      </c>
      <c r="D40" s="8">
        <v>1000</v>
      </c>
      <c r="E40" s="8">
        <v>0</v>
      </c>
      <c r="F40" s="8">
        <v>0</v>
      </c>
      <c r="G40" s="8">
        <v>1000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9000</v>
      </c>
      <c r="N40" s="8">
        <v>6000</v>
      </c>
      <c r="O40" s="8">
        <v>0</v>
      </c>
      <c r="P40" s="8">
        <v>0</v>
      </c>
      <c r="Q40" s="8">
        <v>0</v>
      </c>
      <c r="R40" s="8">
        <v>0</v>
      </c>
      <c r="S40" s="8">
        <v>6000</v>
      </c>
    </row>
    <row r="41" spans="1:19" x14ac:dyDescent="0.2">
      <c r="A41" s="5" t="s">
        <v>42</v>
      </c>
      <c r="B41" s="8">
        <v>0</v>
      </c>
      <c r="C41" s="8">
        <v>0</v>
      </c>
      <c r="D41" s="8">
        <v>1000</v>
      </c>
      <c r="E41" s="8">
        <v>1000</v>
      </c>
      <c r="F41" s="8">
        <v>1000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</row>
    <row r="42" spans="1:19" x14ac:dyDescent="0.2">
      <c r="A42" s="5" t="s">
        <v>43</v>
      </c>
      <c r="B42" s="8">
        <v>0</v>
      </c>
      <c r="C42" s="8">
        <v>0</v>
      </c>
      <c r="D42" s="8">
        <v>10000</v>
      </c>
      <c r="E42" s="8">
        <v>21000</v>
      </c>
      <c r="F42" s="8">
        <v>21000</v>
      </c>
      <c r="G42" s="8">
        <v>21000</v>
      </c>
      <c r="H42" s="8">
        <v>0</v>
      </c>
      <c r="I42" s="8">
        <v>17000</v>
      </c>
      <c r="J42" s="8">
        <v>18000</v>
      </c>
      <c r="K42" s="8">
        <v>34000</v>
      </c>
      <c r="L42" s="8">
        <v>50000</v>
      </c>
      <c r="M42" s="8">
        <v>27000</v>
      </c>
      <c r="N42" s="8">
        <v>27000</v>
      </c>
      <c r="O42" s="8">
        <v>26000</v>
      </c>
      <c r="P42" s="8">
        <v>36000</v>
      </c>
      <c r="Q42" s="8">
        <v>25000</v>
      </c>
      <c r="R42" s="8">
        <v>20000</v>
      </c>
      <c r="S42" s="8">
        <v>26000</v>
      </c>
    </row>
    <row r="43" spans="1:19" x14ac:dyDescent="0.2">
      <c r="A43" s="5" t="s">
        <v>44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1000</v>
      </c>
      <c r="S43" s="8">
        <v>0</v>
      </c>
    </row>
    <row r="44" spans="1:19" x14ac:dyDescent="0.2">
      <c r="A44" s="5" t="s">
        <v>45</v>
      </c>
      <c r="B44" s="8">
        <v>1000</v>
      </c>
      <c r="C44" s="8">
        <v>2000</v>
      </c>
      <c r="D44" s="8">
        <v>2000</v>
      </c>
      <c r="E44" s="8">
        <v>2000</v>
      </c>
      <c r="F44" s="8">
        <v>1000</v>
      </c>
      <c r="G44" s="8">
        <v>14000</v>
      </c>
      <c r="H44" s="8">
        <v>14000</v>
      </c>
      <c r="I44" s="8">
        <v>16000</v>
      </c>
      <c r="J44" s="8">
        <v>5000</v>
      </c>
      <c r="K44" s="8">
        <v>18000</v>
      </c>
      <c r="L44" s="8">
        <v>32000</v>
      </c>
      <c r="M44" s="8">
        <v>98000</v>
      </c>
      <c r="N44" s="8">
        <v>13000</v>
      </c>
      <c r="O44" s="8">
        <v>16000</v>
      </c>
      <c r="P44" s="8">
        <v>47000</v>
      </c>
      <c r="Q44" s="8">
        <v>10000</v>
      </c>
      <c r="R44" s="8">
        <v>11000</v>
      </c>
      <c r="S44" s="8">
        <v>6000</v>
      </c>
    </row>
    <row r="45" spans="1:19" x14ac:dyDescent="0.2">
      <c r="A45" s="5" t="s">
        <v>46</v>
      </c>
      <c r="B45" s="8">
        <v>7000</v>
      </c>
      <c r="C45" s="8">
        <v>0</v>
      </c>
      <c r="D45" s="8">
        <v>2000</v>
      </c>
      <c r="E45" s="8">
        <v>0</v>
      </c>
      <c r="F45" s="8">
        <v>0</v>
      </c>
      <c r="G45" s="8">
        <v>3000</v>
      </c>
      <c r="H45" s="8">
        <v>2000</v>
      </c>
      <c r="I45" s="8">
        <v>2000</v>
      </c>
      <c r="J45" s="8">
        <v>4000</v>
      </c>
      <c r="K45" s="8">
        <v>2000</v>
      </c>
      <c r="L45" s="8">
        <v>0</v>
      </c>
      <c r="M45" s="8">
        <v>0</v>
      </c>
      <c r="N45" s="8">
        <v>0</v>
      </c>
      <c r="O45" s="8">
        <v>1000</v>
      </c>
      <c r="P45" s="8">
        <v>0</v>
      </c>
      <c r="Q45" s="8">
        <v>10000</v>
      </c>
      <c r="R45" s="8">
        <v>1000</v>
      </c>
      <c r="S45" s="8">
        <v>2000</v>
      </c>
    </row>
    <row r="46" spans="1:19" x14ac:dyDescent="0.2">
      <c r="A46" s="5" t="s">
        <v>47</v>
      </c>
      <c r="B46" s="8">
        <v>0</v>
      </c>
      <c r="C46" s="8">
        <v>0</v>
      </c>
      <c r="D46" s="8">
        <v>0</v>
      </c>
      <c r="E46" s="8">
        <v>9000</v>
      </c>
      <c r="F46" s="8">
        <v>0</v>
      </c>
      <c r="G46" s="8">
        <v>18000</v>
      </c>
      <c r="H46" s="8">
        <v>13000</v>
      </c>
      <c r="I46" s="8">
        <v>0</v>
      </c>
      <c r="J46" s="8">
        <v>24000</v>
      </c>
      <c r="K46" s="8">
        <v>14000</v>
      </c>
      <c r="L46" s="8">
        <v>5000</v>
      </c>
      <c r="M46" s="8">
        <v>11000</v>
      </c>
      <c r="N46" s="8">
        <v>2000</v>
      </c>
      <c r="O46" s="8">
        <v>11000</v>
      </c>
      <c r="P46" s="8">
        <v>8000</v>
      </c>
      <c r="Q46" s="8">
        <v>15000</v>
      </c>
      <c r="R46" s="8">
        <v>17000</v>
      </c>
      <c r="S46" s="8">
        <v>0</v>
      </c>
    </row>
    <row r="47" spans="1:19" x14ac:dyDescent="0.2">
      <c r="A47" s="5" t="s">
        <v>48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7000</v>
      </c>
      <c r="L47" s="8">
        <v>0</v>
      </c>
      <c r="M47" s="8">
        <v>12000</v>
      </c>
      <c r="N47" s="8">
        <v>1000</v>
      </c>
      <c r="O47" s="8">
        <v>3000</v>
      </c>
      <c r="P47" s="8">
        <v>0</v>
      </c>
      <c r="Q47" s="8">
        <v>9000</v>
      </c>
      <c r="R47" s="8">
        <v>2000</v>
      </c>
      <c r="S47" s="8">
        <v>23000</v>
      </c>
    </row>
    <row r="48" spans="1:19" x14ac:dyDescent="0.2">
      <c r="A48" s="5" t="s">
        <v>49</v>
      </c>
      <c r="B48" s="8">
        <v>16000</v>
      </c>
      <c r="C48" s="8">
        <v>1000</v>
      </c>
      <c r="D48" s="8">
        <v>1000</v>
      </c>
      <c r="E48" s="8">
        <v>1000</v>
      </c>
      <c r="F48" s="8">
        <v>43000</v>
      </c>
      <c r="G48" s="8">
        <v>33000</v>
      </c>
      <c r="H48" s="8">
        <v>23000</v>
      </c>
      <c r="I48" s="8">
        <v>220000</v>
      </c>
      <c r="J48" s="8">
        <v>432000</v>
      </c>
      <c r="K48" s="8">
        <v>31000</v>
      </c>
      <c r="L48" s="8">
        <v>9000</v>
      </c>
      <c r="M48" s="8">
        <v>28000</v>
      </c>
      <c r="N48" s="8">
        <v>8000</v>
      </c>
      <c r="O48" s="8">
        <v>30000</v>
      </c>
      <c r="P48" s="8">
        <v>88000</v>
      </c>
      <c r="Q48" s="8">
        <v>11000</v>
      </c>
      <c r="R48" s="8">
        <v>39000</v>
      </c>
      <c r="S48" s="8">
        <v>117000</v>
      </c>
    </row>
    <row r="49" spans="1:19" x14ac:dyDescent="0.2">
      <c r="A49" s="5" t="s">
        <v>50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</row>
    <row r="50" spans="1:19" x14ac:dyDescent="0.2">
      <c r="A50" s="5" t="s">
        <v>51</v>
      </c>
      <c r="B50" s="8">
        <v>264000</v>
      </c>
      <c r="C50" s="8">
        <v>263000</v>
      </c>
      <c r="D50" s="8">
        <v>252000</v>
      </c>
      <c r="E50" s="8">
        <v>264000</v>
      </c>
      <c r="F50" s="8">
        <v>240000</v>
      </c>
      <c r="G50" s="8">
        <v>341000</v>
      </c>
      <c r="H50" s="8">
        <v>333000</v>
      </c>
      <c r="I50" s="8">
        <v>356000</v>
      </c>
      <c r="J50" s="8">
        <v>483000</v>
      </c>
      <c r="K50" s="8">
        <v>413000</v>
      </c>
      <c r="L50" s="8">
        <v>515000</v>
      </c>
      <c r="M50" s="8">
        <v>623000</v>
      </c>
      <c r="N50" s="8">
        <v>647000</v>
      </c>
      <c r="O50" s="8">
        <v>711000</v>
      </c>
      <c r="P50" s="8">
        <v>709000</v>
      </c>
      <c r="Q50" s="8">
        <v>647000</v>
      </c>
      <c r="R50" s="8">
        <v>766000</v>
      </c>
      <c r="S50" s="8">
        <v>728000</v>
      </c>
    </row>
    <row r="51" spans="1:19" x14ac:dyDescent="0.2">
      <c r="A51" s="5" t="s">
        <v>52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1000</v>
      </c>
    </row>
    <row r="52" spans="1:19" x14ac:dyDescent="0.2">
      <c r="A52" s="5" t="s">
        <v>53</v>
      </c>
      <c r="B52" s="8">
        <v>1000</v>
      </c>
      <c r="C52" s="8">
        <v>0</v>
      </c>
      <c r="D52" s="8">
        <v>0</v>
      </c>
      <c r="E52" s="8">
        <v>1000</v>
      </c>
      <c r="F52" s="8">
        <v>9000</v>
      </c>
      <c r="G52" s="8">
        <v>9000</v>
      </c>
      <c r="H52" s="8">
        <v>14000</v>
      </c>
      <c r="I52" s="8">
        <v>8000</v>
      </c>
      <c r="J52" s="8">
        <v>7000</v>
      </c>
      <c r="K52" s="8">
        <v>11000</v>
      </c>
      <c r="L52" s="8">
        <v>24000</v>
      </c>
      <c r="M52" s="8">
        <v>35000</v>
      </c>
      <c r="N52" s="8">
        <v>16000</v>
      </c>
      <c r="O52" s="8">
        <v>35000</v>
      </c>
      <c r="P52" s="8">
        <v>16000</v>
      </c>
      <c r="Q52" s="8">
        <v>25000</v>
      </c>
      <c r="R52" s="8">
        <v>35000</v>
      </c>
      <c r="S52" s="8">
        <v>18000</v>
      </c>
    </row>
    <row r="53" spans="1:19" x14ac:dyDescent="0.2">
      <c r="A53" s="5" t="s">
        <v>54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3000</v>
      </c>
      <c r="K53" s="8">
        <v>0</v>
      </c>
      <c r="L53" s="8">
        <v>1000</v>
      </c>
      <c r="M53" s="8">
        <v>2000</v>
      </c>
      <c r="N53" s="8">
        <v>2000</v>
      </c>
      <c r="O53" s="8">
        <v>7000</v>
      </c>
      <c r="P53" s="8">
        <v>5000</v>
      </c>
      <c r="Q53" s="8">
        <v>1000</v>
      </c>
      <c r="R53" s="8">
        <v>0</v>
      </c>
      <c r="S53" s="8">
        <v>0</v>
      </c>
    </row>
    <row r="54" spans="1:19" x14ac:dyDescent="0.2">
      <c r="A54" s="5" t="s">
        <v>55</v>
      </c>
      <c r="B54" s="8">
        <v>43000</v>
      </c>
      <c r="C54" s="8">
        <v>150000</v>
      </c>
      <c r="D54" s="8">
        <v>306000</v>
      </c>
      <c r="E54" s="8">
        <v>166000</v>
      </c>
      <c r="F54" s="8">
        <v>164000</v>
      </c>
      <c r="G54" s="8">
        <v>153000</v>
      </c>
      <c r="H54" s="8">
        <v>110000</v>
      </c>
      <c r="I54" s="8">
        <v>127000</v>
      </c>
      <c r="J54" s="8">
        <v>81000</v>
      </c>
      <c r="K54" s="8">
        <v>94000</v>
      </c>
      <c r="L54" s="8">
        <v>104000</v>
      </c>
      <c r="M54" s="8">
        <v>77000</v>
      </c>
      <c r="N54" s="8">
        <v>86000</v>
      </c>
      <c r="O54" s="8">
        <v>89000</v>
      </c>
      <c r="P54" s="8">
        <v>122000</v>
      </c>
      <c r="Q54" s="8">
        <v>123000</v>
      </c>
      <c r="R54" s="8">
        <v>139000</v>
      </c>
      <c r="S54" s="8">
        <v>163000</v>
      </c>
    </row>
    <row r="55" spans="1:19" x14ac:dyDescent="0.2">
      <c r="A55" s="5" t="s">
        <v>56</v>
      </c>
      <c r="B55" s="8">
        <v>0</v>
      </c>
      <c r="C55" s="8">
        <v>0</v>
      </c>
      <c r="D55" s="8">
        <v>0</v>
      </c>
      <c r="E55" s="8">
        <v>0</v>
      </c>
      <c r="F55" s="8">
        <v>2000</v>
      </c>
      <c r="G55" s="8">
        <v>1000</v>
      </c>
      <c r="H55" s="8">
        <v>3000</v>
      </c>
      <c r="I55" s="8">
        <v>0</v>
      </c>
      <c r="J55" s="8">
        <v>6000</v>
      </c>
      <c r="K55" s="8">
        <v>6000</v>
      </c>
      <c r="L55" s="8">
        <v>25000</v>
      </c>
      <c r="M55" s="8">
        <v>3000</v>
      </c>
      <c r="N55" s="8">
        <v>6000</v>
      </c>
      <c r="O55" s="8">
        <v>1000</v>
      </c>
      <c r="P55" s="8">
        <v>7000</v>
      </c>
      <c r="Q55" s="8">
        <v>5000</v>
      </c>
      <c r="R55" s="8">
        <v>1000</v>
      </c>
      <c r="S55" s="8">
        <v>2000</v>
      </c>
    </row>
    <row r="56" spans="1:19" x14ac:dyDescent="0.2">
      <c r="A56" s="5" t="s">
        <v>57</v>
      </c>
      <c r="B56" s="8">
        <v>7000</v>
      </c>
      <c r="C56" s="8">
        <v>16000</v>
      </c>
      <c r="D56" s="8">
        <v>14000</v>
      </c>
      <c r="E56" s="8">
        <v>13000</v>
      </c>
      <c r="F56" s="8">
        <v>5000</v>
      </c>
      <c r="G56" s="8">
        <v>24000</v>
      </c>
      <c r="H56" s="8">
        <v>26000</v>
      </c>
      <c r="I56" s="8">
        <v>30000</v>
      </c>
      <c r="J56" s="8">
        <v>28000</v>
      </c>
      <c r="K56" s="8">
        <v>18000</v>
      </c>
      <c r="L56" s="8">
        <v>54000</v>
      </c>
      <c r="M56" s="8">
        <v>54000</v>
      </c>
      <c r="N56" s="8">
        <v>33000</v>
      </c>
      <c r="O56" s="8">
        <v>45000</v>
      </c>
      <c r="P56" s="8">
        <v>40000</v>
      </c>
      <c r="Q56" s="8">
        <v>21000</v>
      </c>
      <c r="R56" s="8">
        <v>59000</v>
      </c>
      <c r="S56" s="8">
        <v>62000</v>
      </c>
    </row>
    <row r="57" spans="1:19" x14ac:dyDescent="0.2">
      <c r="A57" s="5" t="s">
        <v>58</v>
      </c>
      <c r="B57" s="8">
        <v>0</v>
      </c>
      <c r="C57" s="8">
        <v>0</v>
      </c>
      <c r="D57" s="8">
        <v>0</v>
      </c>
      <c r="E57" s="8">
        <v>0</v>
      </c>
      <c r="F57" s="8">
        <v>1000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</row>
    <row r="58" spans="1:19" x14ac:dyDescent="0.2">
      <c r="A58" s="5" t="s">
        <v>59</v>
      </c>
      <c r="B58" s="8">
        <v>0</v>
      </c>
      <c r="C58" s="8">
        <v>0</v>
      </c>
      <c r="D58" s="8">
        <v>0</v>
      </c>
      <c r="E58" s="8">
        <v>0</v>
      </c>
      <c r="F58" s="8">
        <v>1000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9000</v>
      </c>
      <c r="S58" s="8">
        <v>0</v>
      </c>
    </row>
    <row r="59" spans="1:19" x14ac:dyDescent="0.2">
      <c r="A59" s="5" t="s">
        <v>60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1000</v>
      </c>
      <c r="I59" s="8">
        <v>0</v>
      </c>
      <c r="J59" s="8">
        <v>0</v>
      </c>
      <c r="K59" s="8">
        <v>0</v>
      </c>
      <c r="L59" s="8">
        <v>10000</v>
      </c>
      <c r="M59" s="8">
        <v>0</v>
      </c>
      <c r="N59" s="8">
        <v>1000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</row>
    <row r="60" spans="1:19" x14ac:dyDescent="0.2">
      <c r="A60" s="5" t="s">
        <v>61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</row>
    <row r="61" spans="1:19" x14ac:dyDescent="0.2">
      <c r="A61" s="5" t="s">
        <v>62</v>
      </c>
      <c r="B61" s="8">
        <v>25000</v>
      </c>
      <c r="C61" s="8">
        <v>40000</v>
      </c>
      <c r="D61" s="8">
        <v>42000</v>
      </c>
      <c r="E61" s="8">
        <v>48000</v>
      </c>
      <c r="F61" s="8">
        <v>40000</v>
      </c>
      <c r="G61" s="8">
        <v>54000</v>
      </c>
      <c r="H61" s="8">
        <v>54000</v>
      </c>
      <c r="I61" s="8">
        <v>52000</v>
      </c>
      <c r="J61" s="8">
        <v>44000</v>
      </c>
      <c r="K61" s="8">
        <v>53000</v>
      </c>
      <c r="L61" s="8">
        <v>57000</v>
      </c>
      <c r="M61" s="8">
        <v>78000</v>
      </c>
      <c r="N61" s="8">
        <v>83000</v>
      </c>
      <c r="O61" s="8">
        <v>101000</v>
      </c>
      <c r="P61" s="8">
        <v>118000</v>
      </c>
      <c r="Q61" s="8">
        <v>166000</v>
      </c>
      <c r="R61" s="8">
        <v>274000</v>
      </c>
      <c r="S61" s="8">
        <v>195000</v>
      </c>
    </row>
    <row r="62" spans="1:19" x14ac:dyDescent="0.2">
      <c r="A62" s="5" t="s">
        <v>63</v>
      </c>
      <c r="B62" s="8">
        <v>7000</v>
      </c>
      <c r="C62" s="8">
        <v>3000</v>
      </c>
      <c r="D62" s="8">
        <v>13000</v>
      </c>
      <c r="E62" s="8">
        <v>12000</v>
      </c>
      <c r="F62" s="8">
        <v>5000</v>
      </c>
      <c r="G62" s="8">
        <v>0</v>
      </c>
      <c r="H62" s="8">
        <v>0</v>
      </c>
      <c r="I62" s="8">
        <v>14000</v>
      </c>
      <c r="J62" s="8">
        <v>0</v>
      </c>
      <c r="K62" s="8">
        <v>22000</v>
      </c>
      <c r="L62" s="8">
        <v>0</v>
      </c>
      <c r="M62" s="8">
        <v>14000</v>
      </c>
      <c r="N62" s="8">
        <v>14000</v>
      </c>
      <c r="O62" s="8">
        <v>14000</v>
      </c>
      <c r="P62" s="8">
        <v>14000</v>
      </c>
      <c r="Q62" s="8">
        <v>17000</v>
      </c>
      <c r="R62" s="8">
        <v>14000</v>
      </c>
      <c r="S62" s="8">
        <v>27000</v>
      </c>
    </row>
    <row r="63" spans="1:19" x14ac:dyDescent="0.2">
      <c r="A63" s="5" t="s">
        <v>64</v>
      </c>
      <c r="B63" s="8">
        <v>9000</v>
      </c>
      <c r="C63" s="8">
        <v>14000</v>
      </c>
      <c r="D63" s="8">
        <v>0</v>
      </c>
      <c r="E63" s="8">
        <v>1000</v>
      </c>
      <c r="F63" s="8">
        <v>0</v>
      </c>
      <c r="G63" s="8">
        <v>8000</v>
      </c>
      <c r="H63" s="8">
        <v>4000</v>
      </c>
      <c r="I63" s="8">
        <v>0</v>
      </c>
      <c r="J63" s="8">
        <v>1000</v>
      </c>
      <c r="K63" s="8">
        <v>1000</v>
      </c>
      <c r="L63" s="8">
        <v>3000</v>
      </c>
      <c r="M63" s="8">
        <v>2000</v>
      </c>
      <c r="N63" s="8">
        <v>0</v>
      </c>
      <c r="O63" s="8">
        <v>1000</v>
      </c>
      <c r="P63" s="8">
        <v>2000</v>
      </c>
      <c r="Q63" s="8">
        <v>3000</v>
      </c>
      <c r="R63" s="8">
        <v>4000</v>
      </c>
      <c r="S63" s="8">
        <v>2000</v>
      </c>
    </row>
    <row r="64" spans="1:19" x14ac:dyDescent="0.2">
      <c r="A64" s="5" t="s">
        <v>65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3000</v>
      </c>
    </row>
    <row r="65" spans="1:19" x14ac:dyDescent="0.2">
      <c r="A65" s="5" t="s">
        <v>66</v>
      </c>
      <c r="B65" s="8">
        <v>0</v>
      </c>
      <c r="C65" s="8">
        <v>1000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</row>
    <row r="66" spans="1:19" x14ac:dyDescent="0.2">
      <c r="A66" s="5" t="s">
        <v>153</v>
      </c>
      <c r="B66" s="8">
        <v>0</v>
      </c>
      <c r="C66" s="8">
        <v>0</v>
      </c>
      <c r="D66" s="8">
        <v>10000</v>
      </c>
      <c r="E66" s="8">
        <v>3000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/>
      <c r="M66" s="8"/>
      <c r="N66" s="8"/>
      <c r="O66" s="8"/>
      <c r="P66" s="8"/>
      <c r="Q66" s="8"/>
      <c r="R66" s="8"/>
      <c r="S66" s="8"/>
    </row>
    <row r="67" spans="1:19" x14ac:dyDescent="0.2">
      <c r="A67" s="5" t="s">
        <v>67</v>
      </c>
      <c r="B67" s="8">
        <v>0</v>
      </c>
      <c r="C67" s="8">
        <v>1000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1000</v>
      </c>
      <c r="K67" s="8">
        <v>1000</v>
      </c>
      <c r="L67" s="8">
        <v>0</v>
      </c>
      <c r="M67" s="8">
        <v>1000</v>
      </c>
      <c r="N67" s="8">
        <v>0</v>
      </c>
      <c r="O67" s="8">
        <v>2000</v>
      </c>
      <c r="P67" s="8">
        <v>0</v>
      </c>
      <c r="Q67" s="8">
        <v>1000</v>
      </c>
      <c r="R67" s="8">
        <v>0</v>
      </c>
      <c r="S67" s="8">
        <v>1000</v>
      </c>
    </row>
    <row r="68" spans="1:19" x14ac:dyDescent="0.2">
      <c r="A68" s="5" t="s">
        <v>68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v>4000</v>
      </c>
      <c r="H68" s="8">
        <v>0</v>
      </c>
      <c r="I68" s="8">
        <v>10000</v>
      </c>
      <c r="J68" s="8">
        <v>14000</v>
      </c>
      <c r="K68" s="8">
        <v>15000</v>
      </c>
      <c r="L68" s="8">
        <v>15000</v>
      </c>
      <c r="M68" s="8">
        <v>16000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</row>
    <row r="69" spans="1:19" x14ac:dyDescent="0.2">
      <c r="A69" s="5" t="s">
        <v>69</v>
      </c>
      <c r="B69" s="8">
        <v>0</v>
      </c>
      <c r="C69" s="8">
        <v>0</v>
      </c>
      <c r="D69" s="8">
        <v>1000</v>
      </c>
      <c r="E69" s="8">
        <v>10000</v>
      </c>
      <c r="F69" s="8">
        <v>0</v>
      </c>
      <c r="G69" s="8">
        <v>1000</v>
      </c>
      <c r="H69" s="8">
        <v>0</v>
      </c>
      <c r="I69" s="8">
        <v>10000</v>
      </c>
      <c r="J69" s="8">
        <v>1000</v>
      </c>
      <c r="K69" s="8">
        <v>25000</v>
      </c>
      <c r="L69" s="8">
        <v>19000</v>
      </c>
      <c r="M69" s="8">
        <v>51000</v>
      </c>
      <c r="N69" s="8">
        <v>45000</v>
      </c>
      <c r="O69" s="8">
        <v>32000</v>
      </c>
      <c r="P69" s="8">
        <v>12000</v>
      </c>
      <c r="Q69" s="8">
        <v>16000</v>
      </c>
      <c r="R69" s="8">
        <v>21000</v>
      </c>
      <c r="S69" s="8">
        <v>68000</v>
      </c>
    </row>
    <row r="70" spans="1:19" x14ac:dyDescent="0.2">
      <c r="A70" s="5" t="s">
        <v>70</v>
      </c>
      <c r="B70" s="8">
        <v>0</v>
      </c>
      <c r="C70" s="8">
        <v>0</v>
      </c>
      <c r="D70" s="8">
        <v>0</v>
      </c>
      <c r="E70" s="8">
        <v>0</v>
      </c>
      <c r="F70" s="8">
        <v>3000</v>
      </c>
      <c r="G70" s="8">
        <v>17000</v>
      </c>
      <c r="H70" s="8">
        <v>28000</v>
      </c>
      <c r="I70" s="8">
        <v>5000</v>
      </c>
      <c r="J70" s="8">
        <v>3000</v>
      </c>
      <c r="K70" s="8">
        <v>12000</v>
      </c>
      <c r="L70" s="8">
        <v>26000</v>
      </c>
      <c r="M70" s="8">
        <v>30000</v>
      </c>
      <c r="N70" s="8">
        <v>9000</v>
      </c>
      <c r="O70" s="8">
        <v>6000</v>
      </c>
      <c r="P70" s="8">
        <v>9000</v>
      </c>
      <c r="Q70" s="8">
        <v>2000</v>
      </c>
      <c r="R70" s="8">
        <v>14000</v>
      </c>
      <c r="S70" s="8">
        <v>25000</v>
      </c>
    </row>
    <row r="71" spans="1:19" x14ac:dyDescent="0.2">
      <c r="A71" s="5" t="s">
        <v>71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7000</v>
      </c>
    </row>
    <row r="72" spans="1:19" x14ac:dyDescent="0.2">
      <c r="A72" s="5" t="s">
        <v>72</v>
      </c>
      <c r="B72" s="8">
        <v>0</v>
      </c>
      <c r="C72" s="8">
        <v>0</v>
      </c>
      <c r="D72" s="8">
        <v>0</v>
      </c>
      <c r="E72" s="8">
        <v>0</v>
      </c>
      <c r="F72" s="8">
        <v>3000</v>
      </c>
      <c r="G72" s="8">
        <v>2000</v>
      </c>
      <c r="H72" s="8">
        <v>0</v>
      </c>
      <c r="I72" s="8">
        <v>0</v>
      </c>
      <c r="J72" s="8">
        <v>0</v>
      </c>
      <c r="K72" s="8">
        <v>6000</v>
      </c>
      <c r="L72" s="8">
        <v>5000</v>
      </c>
      <c r="M72" s="8">
        <v>1000</v>
      </c>
      <c r="N72" s="8">
        <v>3000</v>
      </c>
      <c r="O72" s="8">
        <v>2000</v>
      </c>
      <c r="P72" s="8">
        <v>3000</v>
      </c>
      <c r="Q72" s="8">
        <v>24000</v>
      </c>
      <c r="R72" s="8">
        <v>10000</v>
      </c>
      <c r="S72" s="8">
        <v>12000</v>
      </c>
    </row>
    <row r="73" spans="1:19" x14ac:dyDescent="0.2">
      <c r="A73" s="5" t="s">
        <v>73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2000</v>
      </c>
      <c r="R73" s="8">
        <v>0</v>
      </c>
      <c r="S73" s="8">
        <v>0</v>
      </c>
    </row>
    <row r="74" spans="1:19" x14ac:dyDescent="0.2">
      <c r="A74" s="5" t="s">
        <v>74</v>
      </c>
      <c r="L74" s="8">
        <v>13000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</row>
    <row r="75" spans="1:19" x14ac:dyDescent="0.2">
      <c r="A75" s="5" t="s">
        <v>75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</row>
    <row r="76" spans="1:19" x14ac:dyDescent="0.2">
      <c r="A76" s="5" t="s">
        <v>76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1000</v>
      </c>
      <c r="S76" s="8">
        <v>6000</v>
      </c>
    </row>
    <row r="77" spans="1:19" x14ac:dyDescent="0.2">
      <c r="A77" s="5" t="s">
        <v>77</v>
      </c>
      <c r="B77" s="8">
        <v>20000</v>
      </c>
      <c r="C77" s="8">
        <v>34000</v>
      </c>
      <c r="D77" s="8">
        <v>4000</v>
      </c>
      <c r="E77" s="8">
        <v>17000</v>
      </c>
      <c r="F77" s="8">
        <v>43000</v>
      </c>
      <c r="G77" s="8">
        <v>29000</v>
      </c>
      <c r="H77" s="8">
        <v>30000</v>
      </c>
      <c r="I77" s="8">
        <v>14000</v>
      </c>
      <c r="J77" s="8">
        <v>53000</v>
      </c>
      <c r="K77" s="8">
        <v>28000</v>
      </c>
      <c r="L77" s="8">
        <v>45000</v>
      </c>
      <c r="M77" s="8">
        <v>77000</v>
      </c>
      <c r="N77" s="8">
        <v>61000</v>
      </c>
      <c r="O77" s="8">
        <v>86000</v>
      </c>
      <c r="P77" s="8">
        <v>114000</v>
      </c>
      <c r="Q77" s="8">
        <v>141000</v>
      </c>
      <c r="R77" s="8">
        <v>159000</v>
      </c>
      <c r="S77" s="8">
        <v>147000</v>
      </c>
    </row>
    <row r="78" spans="1:19" x14ac:dyDescent="0.2">
      <c r="A78" s="5" t="s">
        <v>78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10000</v>
      </c>
      <c r="L78" s="8">
        <v>0</v>
      </c>
      <c r="M78" s="8">
        <v>1000</v>
      </c>
      <c r="N78" s="8">
        <v>1000</v>
      </c>
      <c r="O78" s="8">
        <v>0</v>
      </c>
      <c r="P78" s="8">
        <v>0</v>
      </c>
      <c r="Q78" s="8">
        <v>0</v>
      </c>
      <c r="R78" s="8">
        <v>0</v>
      </c>
      <c r="S78" s="8">
        <v>3000</v>
      </c>
    </row>
    <row r="79" spans="1:19" x14ac:dyDescent="0.2">
      <c r="A79" s="5" t="s">
        <v>79</v>
      </c>
      <c r="B79" s="8">
        <v>118000</v>
      </c>
      <c r="C79" s="8">
        <v>123000</v>
      </c>
      <c r="D79" s="8">
        <v>98000</v>
      </c>
      <c r="E79" s="8">
        <v>96000</v>
      </c>
      <c r="F79" s="8">
        <v>109000</v>
      </c>
      <c r="G79" s="8">
        <v>138000</v>
      </c>
      <c r="H79" s="8">
        <v>144000</v>
      </c>
      <c r="I79" s="8">
        <v>147000</v>
      </c>
      <c r="J79" s="8">
        <v>132000</v>
      </c>
      <c r="K79" s="8">
        <v>150000</v>
      </c>
      <c r="L79" s="8">
        <v>177000</v>
      </c>
      <c r="M79" s="8">
        <v>241000</v>
      </c>
      <c r="N79" s="8">
        <v>216000</v>
      </c>
      <c r="O79" s="8">
        <v>145000</v>
      </c>
      <c r="P79" s="8">
        <v>231000</v>
      </c>
      <c r="Q79" s="8">
        <v>282000</v>
      </c>
      <c r="R79" s="8">
        <v>316000</v>
      </c>
      <c r="S79" s="8">
        <v>315000</v>
      </c>
    </row>
    <row r="80" spans="1:19" x14ac:dyDescent="0.2">
      <c r="A80" s="5" t="s">
        <v>80</v>
      </c>
      <c r="B80" s="8">
        <v>0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1000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1000</v>
      </c>
      <c r="P80" s="8">
        <v>1000</v>
      </c>
      <c r="Q80" s="8">
        <v>21000</v>
      </c>
      <c r="R80" s="8">
        <v>19000</v>
      </c>
      <c r="S80" s="8">
        <v>6000</v>
      </c>
    </row>
    <row r="81" spans="1:19" x14ac:dyDescent="0.2">
      <c r="A81" s="5" t="s">
        <v>81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</row>
    <row r="82" spans="1:19" x14ac:dyDescent="0.2">
      <c r="A82" s="5" t="s">
        <v>82</v>
      </c>
      <c r="B82" s="8">
        <v>22000</v>
      </c>
      <c r="C82" s="8">
        <v>11000</v>
      </c>
      <c r="D82" s="8">
        <v>5000</v>
      </c>
      <c r="E82" s="8">
        <v>16000</v>
      </c>
      <c r="F82" s="8">
        <v>16000</v>
      </c>
      <c r="G82" s="8">
        <v>22000</v>
      </c>
      <c r="H82" s="8">
        <v>16000</v>
      </c>
      <c r="I82" s="8">
        <v>22000</v>
      </c>
      <c r="J82" s="8">
        <v>15000</v>
      </c>
      <c r="K82" s="8">
        <v>42000</v>
      </c>
      <c r="L82" s="8">
        <v>25000</v>
      </c>
      <c r="M82" s="8">
        <v>29000</v>
      </c>
      <c r="N82" s="8">
        <v>43000</v>
      </c>
      <c r="O82" s="8">
        <v>23000</v>
      </c>
      <c r="P82" s="8">
        <v>23000</v>
      </c>
      <c r="Q82" s="8">
        <v>18000</v>
      </c>
      <c r="R82" s="8">
        <v>35000</v>
      </c>
      <c r="S82" s="8">
        <v>35000</v>
      </c>
    </row>
    <row r="83" spans="1:19" x14ac:dyDescent="0.2">
      <c r="A83" s="5" t="s">
        <v>83</v>
      </c>
      <c r="B83" s="8">
        <v>0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4000</v>
      </c>
      <c r="L83" s="8">
        <v>0</v>
      </c>
      <c r="M83" s="8">
        <v>5000</v>
      </c>
      <c r="N83" s="8">
        <v>0</v>
      </c>
      <c r="O83" s="8">
        <v>6000</v>
      </c>
      <c r="P83" s="8">
        <v>0</v>
      </c>
      <c r="Q83" s="8">
        <v>10000</v>
      </c>
      <c r="R83" s="8">
        <v>12000</v>
      </c>
      <c r="S83" s="8">
        <v>2000</v>
      </c>
    </row>
    <row r="84" spans="1:19" x14ac:dyDescent="0.2">
      <c r="A84" s="5" t="s">
        <v>84</v>
      </c>
      <c r="B84" s="8">
        <v>13000</v>
      </c>
      <c r="C84" s="8">
        <v>11000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</row>
    <row r="85" spans="1:19" x14ac:dyDescent="0.2">
      <c r="A85" s="5" t="s">
        <v>85</v>
      </c>
      <c r="B85" s="8">
        <v>0</v>
      </c>
      <c r="C85" s="8">
        <v>0</v>
      </c>
      <c r="D85" s="8">
        <v>0</v>
      </c>
      <c r="E85" s="8">
        <v>2000</v>
      </c>
      <c r="F85" s="8">
        <v>0</v>
      </c>
      <c r="G85" s="8">
        <v>0</v>
      </c>
      <c r="H85" s="8">
        <v>10000</v>
      </c>
      <c r="I85" s="8">
        <v>5000</v>
      </c>
      <c r="J85" s="8">
        <v>0</v>
      </c>
      <c r="K85" s="8">
        <v>24000</v>
      </c>
      <c r="L85" s="8">
        <v>0</v>
      </c>
      <c r="M85" s="8">
        <v>1000</v>
      </c>
      <c r="N85" s="8">
        <v>0</v>
      </c>
      <c r="O85" s="8">
        <v>0</v>
      </c>
      <c r="P85" s="8">
        <v>0</v>
      </c>
      <c r="Q85" s="8">
        <v>1000</v>
      </c>
      <c r="R85" s="8">
        <v>0</v>
      </c>
      <c r="S85" s="8">
        <v>1000</v>
      </c>
    </row>
    <row r="86" spans="1:19" x14ac:dyDescent="0.2">
      <c r="A86" s="5" t="s">
        <v>86</v>
      </c>
      <c r="B86" s="8">
        <v>11000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5000</v>
      </c>
      <c r="M86" s="8">
        <v>2000</v>
      </c>
      <c r="N86" s="8">
        <v>1000</v>
      </c>
      <c r="O86" s="8">
        <v>18000</v>
      </c>
      <c r="P86" s="8">
        <v>4000</v>
      </c>
      <c r="Q86" s="8">
        <v>15000</v>
      </c>
      <c r="R86" s="8">
        <v>29000</v>
      </c>
      <c r="S86" s="8">
        <v>47000</v>
      </c>
    </row>
    <row r="87" spans="1:19" x14ac:dyDescent="0.2">
      <c r="A87" s="5" t="s">
        <v>87</v>
      </c>
      <c r="B87" s="8">
        <v>100000</v>
      </c>
      <c r="C87" s="8">
        <v>81000</v>
      </c>
      <c r="D87" s="8">
        <v>100000</v>
      </c>
      <c r="E87" s="8">
        <v>200000</v>
      </c>
      <c r="F87" s="8">
        <v>199000</v>
      </c>
      <c r="G87" s="8">
        <v>396000</v>
      </c>
      <c r="H87" s="8">
        <v>286000</v>
      </c>
      <c r="I87" s="8">
        <v>461000</v>
      </c>
      <c r="J87" s="8">
        <v>1091000</v>
      </c>
      <c r="K87" s="8">
        <v>1472000</v>
      </c>
      <c r="L87" s="8">
        <v>1473000</v>
      </c>
      <c r="M87" s="8">
        <v>1822000</v>
      </c>
      <c r="N87" s="8">
        <v>1428000</v>
      </c>
      <c r="O87" s="8">
        <v>666000</v>
      </c>
      <c r="P87" s="8">
        <v>948000</v>
      </c>
      <c r="Q87" s="8">
        <v>853000</v>
      </c>
      <c r="R87" s="8">
        <v>1092000</v>
      </c>
      <c r="S87" s="8">
        <v>909000</v>
      </c>
    </row>
    <row r="88" spans="1:19" x14ac:dyDescent="0.2">
      <c r="A88" s="5" t="s">
        <v>88</v>
      </c>
      <c r="L88" s="8">
        <v>0</v>
      </c>
      <c r="M88" s="8">
        <v>0</v>
      </c>
      <c r="N88" s="8">
        <v>0</v>
      </c>
      <c r="O88" s="8">
        <v>0</v>
      </c>
      <c r="P88" s="8">
        <v>1000</v>
      </c>
      <c r="Q88" s="8">
        <v>0</v>
      </c>
      <c r="R88" s="8">
        <v>0</v>
      </c>
      <c r="S88" s="8">
        <v>0</v>
      </c>
    </row>
    <row r="89" spans="1:19" x14ac:dyDescent="0.2">
      <c r="A89" s="5" t="s">
        <v>89</v>
      </c>
      <c r="L89" s="8">
        <v>0</v>
      </c>
      <c r="M89" s="8">
        <v>0</v>
      </c>
      <c r="N89" s="8">
        <v>0</v>
      </c>
      <c r="O89" s="8">
        <v>4000</v>
      </c>
      <c r="P89" s="8">
        <v>5000</v>
      </c>
      <c r="Q89" s="8">
        <v>5000</v>
      </c>
      <c r="R89" s="8">
        <v>4000</v>
      </c>
      <c r="S89" s="8">
        <v>8000</v>
      </c>
    </row>
    <row r="90" spans="1:19" x14ac:dyDescent="0.2">
      <c r="A90" s="5" t="s">
        <v>90</v>
      </c>
      <c r="B90" s="8">
        <v>27000</v>
      </c>
      <c r="C90" s="8">
        <v>13000</v>
      </c>
      <c r="D90" s="8">
        <v>15000</v>
      </c>
      <c r="E90" s="8">
        <v>6000</v>
      </c>
      <c r="F90" s="8">
        <v>0</v>
      </c>
      <c r="G90" s="8">
        <v>114000</v>
      </c>
      <c r="H90" s="8">
        <v>121000</v>
      </c>
      <c r="I90" s="8">
        <v>0</v>
      </c>
      <c r="J90" s="8">
        <v>7000</v>
      </c>
      <c r="K90" s="8">
        <v>32000</v>
      </c>
      <c r="L90" s="8">
        <v>18000</v>
      </c>
      <c r="M90" s="8">
        <v>87000</v>
      </c>
      <c r="N90" s="8">
        <v>226000</v>
      </c>
      <c r="O90" s="8">
        <v>237000</v>
      </c>
      <c r="P90" s="8">
        <v>290000</v>
      </c>
      <c r="Q90" s="8">
        <v>261000</v>
      </c>
      <c r="R90" s="8">
        <v>163000</v>
      </c>
      <c r="S90" s="8">
        <v>185000</v>
      </c>
    </row>
    <row r="91" spans="1:19" x14ac:dyDescent="0.2">
      <c r="A91" s="5" t="s">
        <v>91</v>
      </c>
      <c r="L91" s="8">
        <v>1000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</row>
    <row r="92" spans="1:19" x14ac:dyDescent="0.2">
      <c r="A92" s="5" t="s">
        <v>92</v>
      </c>
      <c r="B92" s="8">
        <v>0</v>
      </c>
      <c r="C92" s="8">
        <v>0</v>
      </c>
      <c r="D92" s="8">
        <v>0</v>
      </c>
      <c r="E92" s="8">
        <v>33000</v>
      </c>
      <c r="F92" s="8">
        <v>93000</v>
      </c>
      <c r="G92" s="8">
        <v>93000</v>
      </c>
      <c r="H92" s="8">
        <v>63000</v>
      </c>
      <c r="I92" s="8">
        <v>62000</v>
      </c>
      <c r="J92" s="8">
        <v>59000</v>
      </c>
      <c r="K92" s="8">
        <v>64000</v>
      </c>
      <c r="L92" s="8">
        <v>60000</v>
      </c>
      <c r="M92" s="8">
        <v>128000</v>
      </c>
      <c r="N92" s="8">
        <v>101000</v>
      </c>
      <c r="O92" s="8">
        <v>122000</v>
      </c>
      <c r="P92" s="8">
        <v>180000</v>
      </c>
      <c r="Q92" s="8">
        <v>152000</v>
      </c>
      <c r="R92" s="8">
        <v>269000</v>
      </c>
      <c r="S92" s="8">
        <v>336000</v>
      </c>
    </row>
    <row r="93" spans="1:19" x14ac:dyDescent="0.2">
      <c r="A93" s="5" t="s">
        <v>93</v>
      </c>
      <c r="L93" s="8">
        <v>0</v>
      </c>
      <c r="M93" s="8">
        <v>0</v>
      </c>
      <c r="N93" s="8">
        <v>0</v>
      </c>
      <c r="O93" s="8">
        <v>0</v>
      </c>
      <c r="P93" s="8">
        <v>3000</v>
      </c>
      <c r="Q93" s="8">
        <v>0</v>
      </c>
      <c r="R93" s="8">
        <v>0</v>
      </c>
      <c r="S93" s="8">
        <v>0</v>
      </c>
    </row>
    <row r="94" spans="1:19" x14ac:dyDescent="0.2">
      <c r="A94" s="5" t="s">
        <v>94</v>
      </c>
      <c r="B94" s="8">
        <v>1000</v>
      </c>
      <c r="C94" s="8">
        <v>5000</v>
      </c>
      <c r="D94" s="8">
        <v>2000</v>
      </c>
      <c r="E94" s="8">
        <v>5000</v>
      </c>
      <c r="F94" s="8">
        <v>3000</v>
      </c>
      <c r="G94" s="8">
        <v>7000</v>
      </c>
      <c r="H94" s="8">
        <v>14000</v>
      </c>
      <c r="I94" s="8">
        <v>4000</v>
      </c>
      <c r="J94" s="8">
        <v>14000</v>
      </c>
      <c r="K94" s="8">
        <v>22000</v>
      </c>
      <c r="L94" s="8">
        <v>33000</v>
      </c>
      <c r="M94" s="8">
        <v>25000</v>
      </c>
      <c r="N94" s="8">
        <v>30000</v>
      </c>
      <c r="O94" s="8">
        <v>48000</v>
      </c>
      <c r="P94" s="8">
        <v>53000</v>
      </c>
      <c r="Q94" s="8">
        <v>69000</v>
      </c>
      <c r="R94" s="8">
        <v>94000</v>
      </c>
      <c r="S94" s="8">
        <v>116000</v>
      </c>
    </row>
    <row r="95" spans="1:19" x14ac:dyDescent="0.2">
      <c r="A95" s="5" t="s">
        <v>95</v>
      </c>
      <c r="B95" s="8">
        <v>105000</v>
      </c>
      <c r="C95" s="8">
        <v>180000</v>
      </c>
      <c r="D95" s="8">
        <v>146000</v>
      </c>
      <c r="E95" s="8">
        <v>178000</v>
      </c>
      <c r="F95" s="8">
        <v>166000</v>
      </c>
      <c r="G95" s="8">
        <v>262000</v>
      </c>
      <c r="H95" s="8">
        <v>171000</v>
      </c>
      <c r="I95" s="8">
        <v>207000</v>
      </c>
      <c r="J95" s="8">
        <v>242000</v>
      </c>
      <c r="K95" s="8">
        <v>322000</v>
      </c>
      <c r="L95" s="8">
        <v>255000</v>
      </c>
      <c r="M95" s="8">
        <v>200000</v>
      </c>
      <c r="N95" s="8">
        <v>176000</v>
      </c>
      <c r="O95" s="8">
        <v>168000</v>
      </c>
      <c r="P95" s="8">
        <v>151000</v>
      </c>
      <c r="Q95" s="8">
        <v>106000</v>
      </c>
      <c r="R95" s="8">
        <v>129000</v>
      </c>
      <c r="S95" s="8">
        <v>191000</v>
      </c>
    </row>
    <row r="96" spans="1:19" x14ac:dyDescent="0.2">
      <c r="A96" s="5" t="s">
        <v>96</v>
      </c>
      <c r="L96" s="8">
        <v>0</v>
      </c>
      <c r="M96" s="8">
        <v>0</v>
      </c>
      <c r="N96" s="8">
        <v>0</v>
      </c>
      <c r="O96" s="8">
        <v>1000</v>
      </c>
      <c r="P96" s="8">
        <v>0</v>
      </c>
      <c r="Q96" s="8">
        <v>0</v>
      </c>
      <c r="R96" s="8">
        <v>0</v>
      </c>
      <c r="S96" s="8">
        <v>0</v>
      </c>
    </row>
    <row r="97" spans="1:19" x14ac:dyDescent="0.2">
      <c r="A97" s="5" t="s">
        <v>97</v>
      </c>
      <c r="B97" s="8">
        <v>0</v>
      </c>
      <c r="C97" s="8">
        <v>0</v>
      </c>
      <c r="D97" s="8">
        <v>0</v>
      </c>
      <c r="E97" s="8">
        <v>1000</v>
      </c>
      <c r="F97" s="8">
        <v>0</v>
      </c>
      <c r="G97" s="8">
        <v>0</v>
      </c>
      <c r="H97" s="8">
        <v>6000</v>
      </c>
      <c r="I97" s="8">
        <v>1000</v>
      </c>
      <c r="J97" s="8">
        <v>0</v>
      </c>
      <c r="K97" s="8">
        <v>1000</v>
      </c>
      <c r="L97" s="8">
        <v>0</v>
      </c>
      <c r="M97" s="8">
        <v>0</v>
      </c>
      <c r="N97" s="8">
        <v>0</v>
      </c>
      <c r="O97" s="8">
        <v>0</v>
      </c>
      <c r="P97" s="8">
        <v>2000</v>
      </c>
      <c r="Q97" s="8">
        <v>5000</v>
      </c>
      <c r="R97" s="8">
        <v>0</v>
      </c>
      <c r="S97" s="8">
        <v>0</v>
      </c>
    </row>
    <row r="98" spans="1:19" x14ac:dyDescent="0.2">
      <c r="A98" s="5" t="s">
        <v>98</v>
      </c>
      <c r="L98" s="8">
        <v>0</v>
      </c>
      <c r="M98" s="8">
        <v>0</v>
      </c>
      <c r="N98" s="8">
        <v>0</v>
      </c>
      <c r="O98" s="8">
        <v>0</v>
      </c>
      <c r="P98" s="8">
        <v>9000</v>
      </c>
      <c r="Q98" s="8">
        <v>0</v>
      </c>
      <c r="R98" s="8">
        <v>0</v>
      </c>
      <c r="S98" s="8">
        <v>0</v>
      </c>
    </row>
    <row r="99" spans="1:19" x14ac:dyDescent="0.2">
      <c r="A99" s="5" t="s">
        <v>99</v>
      </c>
      <c r="B99" s="8">
        <v>379000</v>
      </c>
      <c r="C99" s="8">
        <v>515000</v>
      </c>
      <c r="D99" s="8">
        <v>788000</v>
      </c>
      <c r="E99" s="8">
        <v>521000</v>
      </c>
      <c r="F99" s="8">
        <v>633000</v>
      </c>
      <c r="G99" s="8">
        <v>564000</v>
      </c>
      <c r="H99" s="8">
        <v>615000</v>
      </c>
      <c r="I99" s="8">
        <v>551000</v>
      </c>
      <c r="J99" s="8">
        <v>594000</v>
      </c>
      <c r="K99" s="8">
        <v>591000</v>
      </c>
      <c r="L99" s="8">
        <v>585000</v>
      </c>
      <c r="M99" s="8">
        <v>714000</v>
      </c>
      <c r="N99" s="8">
        <v>807000</v>
      </c>
      <c r="O99" s="8">
        <v>869000</v>
      </c>
      <c r="P99" s="8">
        <v>921000</v>
      </c>
      <c r="Q99" s="8">
        <v>946000</v>
      </c>
      <c r="R99" s="8">
        <v>823000</v>
      </c>
      <c r="S99" s="8">
        <v>884000</v>
      </c>
    </row>
    <row r="100" spans="1:19" x14ac:dyDescent="0.2">
      <c r="A100" s="5" t="s">
        <v>100</v>
      </c>
      <c r="B100" s="8">
        <v>225000</v>
      </c>
      <c r="C100" s="8">
        <v>196000</v>
      </c>
      <c r="D100" s="8">
        <v>276000</v>
      </c>
      <c r="E100" s="8">
        <v>142000</v>
      </c>
      <c r="F100" s="8">
        <v>218000</v>
      </c>
      <c r="G100" s="8">
        <v>197000</v>
      </c>
      <c r="H100" s="8">
        <v>197000</v>
      </c>
      <c r="I100" s="8">
        <v>253000</v>
      </c>
      <c r="J100" s="8">
        <v>207000</v>
      </c>
      <c r="K100" s="8">
        <v>311000</v>
      </c>
      <c r="L100" s="8">
        <v>204000</v>
      </c>
      <c r="M100" s="8">
        <v>383000</v>
      </c>
      <c r="N100" s="8">
        <v>566000</v>
      </c>
      <c r="O100" s="8">
        <v>551000</v>
      </c>
      <c r="P100" s="8">
        <v>382000</v>
      </c>
      <c r="Q100" s="8">
        <v>475000</v>
      </c>
      <c r="R100" s="8">
        <v>467000</v>
      </c>
      <c r="S100" s="8">
        <v>385000</v>
      </c>
    </row>
    <row r="101" spans="1:19" x14ac:dyDescent="0.2">
      <c r="A101" s="5" t="s">
        <v>101</v>
      </c>
      <c r="B101" s="8">
        <v>3000</v>
      </c>
      <c r="C101" s="8">
        <v>6000</v>
      </c>
      <c r="D101" s="8">
        <v>0</v>
      </c>
      <c r="E101" s="8">
        <v>17000</v>
      </c>
      <c r="F101" s="8">
        <v>0</v>
      </c>
      <c r="G101" s="8">
        <v>17000</v>
      </c>
      <c r="H101" s="8">
        <v>1000</v>
      </c>
      <c r="I101" s="8">
        <v>3000</v>
      </c>
      <c r="J101" s="8">
        <v>21000</v>
      </c>
      <c r="K101" s="8">
        <v>21000</v>
      </c>
      <c r="L101" s="8">
        <v>30000</v>
      </c>
      <c r="M101" s="8">
        <v>50000</v>
      </c>
      <c r="N101" s="8">
        <v>82000</v>
      </c>
      <c r="O101" s="8">
        <v>33000</v>
      </c>
      <c r="P101" s="8">
        <v>149000</v>
      </c>
      <c r="Q101" s="8">
        <v>221000</v>
      </c>
      <c r="R101" s="8">
        <v>172000</v>
      </c>
      <c r="S101" s="8">
        <v>208000</v>
      </c>
    </row>
    <row r="102" spans="1:19" x14ac:dyDescent="0.2">
      <c r="A102" s="5" t="s">
        <v>102</v>
      </c>
      <c r="L102" s="8">
        <v>0</v>
      </c>
      <c r="M102" s="8">
        <v>3000</v>
      </c>
      <c r="N102" s="8">
        <v>5000</v>
      </c>
      <c r="O102" s="8">
        <v>7000</v>
      </c>
      <c r="P102" s="8">
        <v>6000</v>
      </c>
      <c r="Q102" s="8">
        <v>3000</v>
      </c>
      <c r="R102" s="8">
        <v>13000</v>
      </c>
      <c r="S102" s="8">
        <v>4000</v>
      </c>
    </row>
    <row r="103" spans="1:19" x14ac:dyDescent="0.2">
      <c r="A103" s="5" t="s">
        <v>154</v>
      </c>
      <c r="B103" s="8">
        <v>0</v>
      </c>
      <c r="C103" s="8">
        <v>0</v>
      </c>
      <c r="D103" s="8">
        <v>0</v>
      </c>
      <c r="E103" s="8">
        <v>0</v>
      </c>
      <c r="F103" s="8">
        <v>11000</v>
      </c>
      <c r="G103" s="8">
        <v>7000</v>
      </c>
      <c r="H103" s="8">
        <v>0</v>
      </c>
      <c r="I103" s="8">
        <v>0</v>
      </c>
      <c r="J103" s="8">
        <v>0</v>
      </c>
      <c r="K103" s="8">
        <v>0</v>
      </c>
      <c r="L103" s="8"/>
      <c r="M103" s="8"/>
      <c r="N103" s="8"/>
      <c r="O103" s="8"/>
      <c r="P103" s="8"/>
      <c r="Q103" s="8"/>
      <c r="R103" s="8"/>
      <c r="S103" s="8"/>
    </row>
    <row r="104" spans="1:19" x14ac:dyDescent="0.2">
      <c r="A104" s="5" t="s">
        <v>103</v>
      </c>
      <c r="B104" s="8">
        <v>0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14000</v>
      </c>
      <c r="K104" s="8">
        <v>0</v>
      </c>
      <c r="L104" s="8">
        <v>1000</v>
      </c>
      <c r="M104" s="8">
        <v>1000</v>
      </c>
      <c r="N104" s="8">
        <v>0</v>
      </c>
      <c r="O104" s="8">
        <v>54000</v>
      </c>
      <c r="P104" s="8">
        <v>50000</v>
      </c>
      <c r="Q104" s="8">
        <v>2000</v>
      </c>
      <c r="R104" s="8">
        <v>15000</v>
      </c>
      <c r="S104" s="8">
        <v>21000</v>
      </c>
    </row>
    <row r="105" spans="1:19" x14ac:dyDescent="0.2">
      <c r="A105" s="5" t="s">
        <v>104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1000</v>
      </c>
      <c r="R105" s="8">
        <v>9000</v>
      </c>
      <c r="S105" s="8">
        <v>26000</v>
      </c>
    </row>
    <row r="106" spans="1:19" x14ac:dyDescent="0.2">
      <c r="A106" s="5" t="s">
        <v>105</v>
      </c>
      <c r="B106" s="8">
        <v>6000</v>
      </c>
      <c r="C106" s="8">
        <v>6000</v>
      </c>
      <c r="D106" s="8">
        <v>10000</v>
      </c>
      <c r="E106" s="8">
        <v>38000</v>
      </c>
      <c r="F106" s="8">
        <v>80000</v>
      </c>
      <c r="G106" s="8">
        <v>163000</v>
      </c>
      <c r="H106" s="8">
        <v>224000</v>
      </c>
      <c r="I106" s="8">
        <v>320000</v>
      </c>
      <c r="J106" s="8">
        <v>303000</v>
      </c>
      <c r="K106" s="8">
        <v>422000</v>
      </c>
      <c r="L106" s="8">
        <v>457000</v>
      </c>
      <c r="M106" s="8">
        <v>676000</v>
      </c>
      <c r="N106" s="8">
        <v>341000</v>
      </c>
      <c r="O106" s="8">
        <v>169000</v>
      </c>
      <c r="P106" s="8">
        <v>200000</v>
      </c>
      <c r="Q106" s="8">
        <v>213000</v>
      </c>
      <c r="R106" s="8">
        <v>259000</v>
      </c>
      <c r="S106" s="8">
        <v>436000</v>
      </c>
    </row>
    <row r="107" spans="1:19" x14ac:dyDescent="0.2">
      <c r="A107" s="5" t="s">
        <v>106</v>
      </c>
      <c r="B107" s="8">
        <v>51000</v>
      </c>
      <c r="C107" s="8">
        <v>22000</v>
      </c>
      <c r="D107" s="8">
        <v>16000</v>
      </c>
      <c r="E107" s="8">
        <v>11000</v>
      </c>
      <c r="F107" s="8">
        <v>22000</v>
      </c>
      <c r="G107" s="8">
        <v>37000</v>
      </c>
      <c r="H107" s="8">
        <v>30000</v>
      </c>
      <c r="I107" s="8">
        <v>37000</v>
      </c>
      <c r="J107" s="8">
        <v>73000</v>
      </c>
      <c r="K107" s="8">
        <v>149000</v>
      </c>
      <c r="L107" s="8">
        <v>136000</v>
      </c>
      <c r="M107" s="8">
        <v>195000</v>
      </c>
      <c r="N107" s="8">
        <v>144000</v>
      </c>
      <c r="O107" s="8">
        <v>266000</v>
      </c>
      <c r="P107" s="8">
        <v>296000</v>
      </c>
      <c r="Q107" s="8">
        <v>346000</v>
      </c>
      <c r="R107" s="8">
        <v>509000</v>
      </c>
      <c r="S107" s="8">
        <v>502000</v>
      </c>
    </row>
    <row r="108" spans="1:19" x14ac:dyDescent="0.2">
      <c r="A108" s="5" t="s">
        <v>108</v>
      </c>
      <c r="B108" s="8">
        <v>3102000</v>
      </c>
      <c r="C108" s="8">
        <v>2866000</v>
      </c>
      <c r="D108" s="8">
        <v>2434000</v>
      </c>
      <c r="E108" s="8">
        <v>2537000</v>
      </c>
      <c r="F108" s="8">
        <v>3617000</v>
      </c>
      <c r="G108" s="8">
        <v>3902000</v>
      </c>
      <c r="H108" s="8">
        <v>3115000</v>
      </c>
      <c r="I108" s="8">
        <v>3237000</v>
      </c>
      <c r="J108" s="8">
        <v>3357000</v>
      </c>
      <c r="K108" s="8">
        <v>3293000</v>
      </c>
      <c r="L108" s="8">
        <v>3703000</v>
      </c>
      <c r="M108" s="8">
        <v>5952000</v>
      </c>
      <c r="N108" s="8">
        <v>4583000</v>
      </c>
      <c r="O108" s="8">
        <v>6769000</v>
      </c>
      <c r="P108" s="8">
        <v>7544000</v>
      </c>
      <c r="Q108" s="8">
        <v>7358000</v>
      </c>
      <c r="R108" s="8">
        <v>9335000</v>
      </c>
      <c r="S108" s="8">
        <v>9644000</v>
      </c>
    </row>
    <row r="109" spans="1:19" x14ac:dyDescent="0.2">
      <c r="A109" s="5" t="s">
        <v>109</v>
      </c>
      <c r="B109" s="8">
        <v>0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13000</v>
      </c>
      <c r="J109" s="8">
        <v>0</v>
      </c>
      <c r="K109" s="8">
        <v>2000</v>
      </c>
      <c r="L109" s="8">
        <v>1000</v>
      </c>
      <c r="M109" s="8">
        <v>2000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18000</v>
      </c>
    </row>
    <row r="110" spans="1:19" x14ac:dyDescent="0.2">
      <c r="A110" s="5" t="s">
        <v>110</v>
      </c>
      <c r="B110" s="8">
        <v>0</v>
      </c>
      <c r="C110" s="8">
        <v>0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19000</v>
      </c>
      <c r="J110" s="8">
        <v>9000</v>
      </c>
      <c r="K110" s="8">
        <v>14000</v>
      </c>
      <c r="L110" s="8">
        <v>20000</v>
      </c>
      <c r="M110" s="8">
        <v>5000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</row>
    <row r="111" spans="1:19" x14ac:dyDescent="0.2">
      <c r="A111" s="5" t="s">
        <v>111</v>
      </c>
      <c r="B111" s="8">
        <v>0</v>
      </c>
      <c r="C111" s="8">
        <v>12000</v>
      </c>
      <c r="D111" s="8">
        <v>25000</v>
      </c>
      <c r="E111" s="8">
        <v>0</v>
      </c>
      <c r="F111" s="8">
        <v>0</v>
      </c>
      <c r="G111" s="8">
        <v>24000</v>
      </c>
      <c r="H111" s="8">
        <v>38000</v>
      </c>
      <c r="I111" s="8">
        <v>0</v>
      </c>
      <c r="J111" s="8">
        <v>94000</v>
      </c>
      <c r="K111" s="8">
        <v>98000</v>
      </c>
      <c r="L111" s="8">
        <v>0</v>
      </c>
      <c r="M111" s="8">
        <v>90000</v>
      </c>
      <c r="N111" s="8">
        <v>120000</v>
      </c>
      <c r="O111" s="8">
        <v>0</v>
      </c>
      <c r="P111" s="8">
        <v>0</v>
      </c>
      <c r="Q111" s="8">
        <v>0</v>
      </c>
      <c r="R111" s="8">
        <v>0</v>
      </c>
      <c r="S111" s="8">
        <v>7000</v>
      </c>
    </row>
    <row r="112" spans="1:19" x14ac:dyDescent="0.2">
      <c r="A112" s="5" t="s">
        <v>112</v>
      </c>
      <c r="B112" s="8">
        <v>0</v>
      </c>
      <c r="C112" s="8">
        <v>0</v>
      </c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8">
        <v>21000</v>
      </c>
      <c r="J112" s="8">
        <v>8000</v>
      </c>
      <c r="K112" s="8">
        <v>1000</v>
      </c>
      <c r="L112" s="8">
        <v>45000</v>
      </c>
      <c r="M112" s="8">
        <v>57000</v>
      </c>
      <c r="N112" s="8">
        <v>52000</v>
      </c>
      <c r="O112" s="8">
        <v>46000</v>
      </c>
      <c r="P112" s="8">
        <v>53000</v>
      </c>
      <c r="Q112" s="8">
        <v>55000</v>
      </c>
      <c r="R112" s="8">
        <v>70000</v>
      </c>
      <c r="S112" s="8">
        <v>78000</v>
      </c>
    </row>
    <row r="113" spans="1:62" x14ac:dyDescent="0.2">
      <c r="A113" s="5" t="s">
        <v>113</v>
      </c>
      <c r="L113" s="8">
        <v>0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</row>
    <row r="114" spans="1:62" x14ac:dyDescent="0.2">
      <c r="A114" s="5" t="s">
        <v>114</v>
      </c>
      <c r="B114" s="8">
        <v>0</v>
      </c>
      <c r="C114" s="8">
        <v>0</v>
      </c>
      <c r="D114" s="8">
        <v>0</v>
      </c>
      <c r="E114" s="8">
        <v>4000</v>
      </c>
      <c r="F114" s="8">
        <v>0</v>
      </c>
      <c r="G114" s="8">
        <v>0</v>
      </c>
      <c r="H114" s="8">
        <v>0</v>
      </c>
      <c r="I114" s="8">
        <v>14000</v>
      </c>
      <c r="J114" s="8">
        <v>5000</v>
      </c>
      <c r="K114" s="8">
        <v>0</v>
      </c>
      <c r="L114" s="8">
        <v>0</v>
      </c>
      <c r="M114" s="8">
        <v>0</v>
      </c>
      <c r="N114" s="8">
        <v>8000</v>
      </c>
      <c r="O114" s="8">
        <v>0</v>
      </c>
      <c r="P114" s="8">
        <v>0</v>
      </c>
      <c r="Q114" s="8">
        <v>0</v>
      </c>
      <c r="R114" s="8">
        <v>0</v>
      </c>
      <c r="S114" s="8">
        <v>0</v>
      </c>
    </row>
    <row r="115" spans="1:62" x14ac:dyDescent="0.2">
      <c r="A115" s="5" t="s">
        <v>115</v>
      </c>
      <c r="B115" s="8">
        <v>23000</v>
      </c>
      <c r="C115" s="8">
        <v>11000</v>
      </c>
      <c r="D115" s="8">
        <v>13000</v>
      </c>
      <c r="E115" s="8">
        <v>10000</v>
      </c>
      <c r="F115" s="8">
        <v>0</v>
      </c>
      <c r="G115" s="8">
        <v>0</v>
      </c>
      <c r="H115" s="8">
        <v>0</v>
      </c>
      <c r="I115" s="8">
        <v>3000</v>
      </c>
      <c r="J115" s="8">
        <v>0</v>
      </c>
      <c r="K115" s="8">
        <v>4000</v>
      </c>
      <c r="L115" s="8">
        <v>0</v>
      </c>
      <c r="M115" s="8">
        <v>0</v>
      </c>
      <c r="N115" s="8">
        <v>2000</v>
      </c>
      <c r="O115" s="8">
        <v>0</v>
      </c>
      <c r="P115" s="8">
        <v>0</v>
      </c>
      <c r="Q115" s="8">
        <v>0</v>
      </c>
      <c r="R115" s="8">
        <v>0</v>
      </c>
      <c r="S115" s="8">
        <v>0</v>
      </c>
    </row>
    <row r="116" spans="1:62" x14ac:dyDescent="0.2">
      <c r="A116" s="5" t="s">
        <v>165</v>
      </c>
      <c r="B116" s="8">
        <v>2000</v>
      </c>
      <c r="C116" s="8">
        <v>8000</v>
      </c>
      <c r="D116" s="8">
        <v>4000</v>
      </c>
      <c r="E116" s="8">
        <v>0</v>
      </c>
      <c r="F116" s="8">
        <v>4000</v>
      </c>
      <c r="G116" s="8">
        <v>25000</v>
      </c>
      <c r="H116" s="8">
        <v>23000</v>
      </c>
      <c r="I116" s="8">
        <v>17000</v>
      </c>
      <c r="J116" s="8">
        <v>0</v>
      </c>
      <c r="K116" s="8">
        <v>0</v>
      </c>
      <c r="L116" s="8">
        <v>0</v>
      </c>
      <c r="M116" s="8">
        <v>2000</v>
      </c>
      <c r="N116" s="8">
        <v>0</v>
      </c>
      <c r="O116" s="8">
        <v>0</v>
      </c>
      <c r="P116" s="8">
        <v>0</v>
      </c>
      <c r="Q116" s="8">
        <v>0</v>
      </c>
      <c r="R116" s="8">
        <v>0</v>
      </c>
      <c r="S116" s="8">
        <v>0</v>
      </c>
    </row>
    <row r="117" spans="1:62" x14ac:dyDescent="0.2">
      <c r="A117" s="17" t="s">
        <v>157</v>
      </c>
      <c r="B117" s="4">
        <f>SUM(B6:B116)</f>
        <v>7290000</v>
      </c>
      <c r="C117" s="4">
        <f t="shared" ref="C117:S117" si="0">SUM(C6:C116)</f>
        <v>7852000</v>
      </c>
      <c r="D117" s="4">
        <f t="shared" si="0"/>
        <v>7253000</v>
      </c>
      <c r="E117" s="4">
        <f t="shared" si="0"/>
        <v>8365000</v>
      </c>
      <c r="F117" s="4">
        <f t="shared" si="0"/>
        <v>9326000</v>
      </c>
      <c r="G117" s="4">
        <f t="shared" si="0"/>
        <v>13130000</v>
      </c>
      <c r="H117" s="4">
        <f t="shared" si="0"/>
        <v>9661000</v>
      </c>
      <c r="I117" s="4">
        <f t="shared" si="0"/>
        <v>11147000</v>
      </c>
      <c r="J117" s="4">
        <f t="shared" si="0"/>
        <v>12799000</v>
      </c>
      <c r="K117" s="4">
        <f t="shared" si="0"/>
        <v>14463000</v>
      </c>
      <c r="L117" s="4">
        <f t="shared" si="0"/>
        <v>15532000</v>
      </c>
      <c r="M117" s="4">
        <f t="shared" si="0"/>
        <v>17769000</v>
      </c>
      <c r="N117" s="4">
        <f t="shared" si="0"/>
        <v>15476000</v>
      </c>
      <c r="O117" s="4">
        <f t="shared" si="0"/>
        <v>17391000</v>
      </c>
      <c r="P117" s="4">
        <f t="shared" si="0"/>
        <v>19726000</v>
      </c>
      <c r="Q117" s="4">
        <f t="shared" si="0"/>
        <v>17714000</v>
      </c>
      <c r="R117" s="4">
        <f t="shared" si="0"/>
        <v>20545000</v>
      </c>
      <c r="S117" s="4">
        <f t="shared" si="0"/>
        <v>19807000</v>
      </c>
    </row>
    <row r="118" spans="1:62" x14ac:dyDescent="0.2"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</row>
    <row r="119" spans="1:62" x14ac:dyDescent="0.2">
      <c r="A119" s="26" t="s">
        <v>167</v>
      </c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</row>
    <row r="120" spans="1:62" x14ac:dyDescent="0.2"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</row>
    <row r="121" spans="1:62" x14ac:dyDescent="0.2"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</row>
    <row r="122" spans="1:62" x14ac:dyDescent="0.2"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</row>
    <row r="123" spans="1:62" x14ac:dyDescent="0.2"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</row>
    <row r="124" spans="1:62" x14ac:dyDescent="0.2"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</row>
    <row r="125" spans="1:62" x14ac:dyDescent="0.2"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</row>
    <row r="126" spans="1:62" x14ac:dyDescent="0.2"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</row>
  </sheetData>
  <mergeCells count="3">
    <mergeCell ref="A2:S3"/>
    <mergeCell ref="H4:K4"/>
    <mergeCell ref="A4:A5"/>
  </mergeCells>
  <hyperlinks>
    <hyperlink ref="A119" r:id="rId1" display="http://trade.ec.europa.eu/" xr:uid="{53D91683-2622-B245-AB60-126C21DF6E1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U123"/>
  <sheetViews>
    <sheetView showZeros="0" workbookViewId="0">
      <pane xSplit="1" ySplit="4" topLeftCell="B30" activePane="bottomRight" state="frozen"/>
      <selection pane="topRight" activeCell="B1" sqref="B1"/>
      <selection pane="bottomLeft" activeCell="A5" sqref="A5"/>
      <selection pane="bottomRight" activeCell="A39" sqref="A39"/>
    </sheetView>
  </sheetViews>
  <sheetFormatPr baseColWidth="10" defaultColWidth="13" defaultRowHeight="15" x14ac:dyDescent="0.2"/>
  <cols>
    <col min="1" max="1" width="34.33203125" style="2" bestFit="1" customWidth="1"/>
    <col min="2" max="16384" width="13" style="2"/>
  </cols>
  <sheetData>
    <row r="1" spans="1:73" x14ac:dyDescent="0.2">
      <c r="A1" s="23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5"/>
    </row>
    <row r="2" spans="1:73" ht="27" customHeight="1" x14ac:dyDescent="0.2">
      <c r="A2" s="40" t="s">
        <v>160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ht="27" customHeight="1" x14ac:dyDescent="0.2">
      <c r="A3" s="43" t="s">
        <v>166</v>
      </c>
      <c r="B3" s="37" t="s">
        <v>155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9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ht="16" x14ac:dyDescent="0.2">
      <c r="A4" s="44"/>
      <c r="B4" s="11" t="s">
        <v>142</v>
      </c>
      <c r="C4" s="11" t="s">
        <v>143</v>
      </c>
      <c r="D4" s="11" t="s">
        <v>144</v>
      </c>
      <c r="E4" s="11" t="s">
        <v>145</v>
      </c>
      <c r="F4" s="11" t="s">
        <v>146</v>
      </c>
      <c r="G4" s="11" t="s">
        <v>147</v>
      </c>
      <c r="H4" s="11" t="s">
        <v>148</v>
      </c>
      <c r="I4" s="11" t="s">
        <v>149</v>
      </c>
      <c r="J4" s="11" t="s">
        <v>150</v>
      </c>
      <c r="K4" s="11" t="s">
        <v>151</v>
      </c>
      <c r="L4" s="11" t="s">
        <v>1</v>
      </c>
      <c r="M4" s="11" t="s">
        <v>2</v>
      </c>
      <c r="N4" s="11" t="s">
        <v>3</v>
      </c>
      <c r="O4" s="11" t="s">
        <v>4</v>
      </c>
      <c r="P4" s="11" t="s">
        <v>5</v>
      </c>
      <c r="Q4" s="11" t="s">
        <v>6</v>
      </c>
      <c r="R4" s="11" t="s">
        <v>7</v>
      </c>
      <c r="S4" s="11" t="s">
        <v>8</v>
      </c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x14ac:dyDescent="0.2">
      <c r="A5" s="2" t="s">
        <v>116</v>
      </c>
      <c r="B5" s="1">
        <v>284000</v>
      </c>
      <c r="C5" s="1">
        <v>341000</v>
      </c>
      <c r="D5" s="1">
        <v>1175000</v>
      </c>
      <c r="E5" s="1">
        <v>1231000</v>
      </c>
      <c r="F5" s="1">
        <v>1232000</v>
      </c>
      <c r="G5" s="1">
        <v>2395000</v>
      </c>
      <c r="H5" s="1">
        <v>896000</v>
      </c>
      <c r="I5" s="1">
        <v>755000</v>
      </c>
      <c r="J5" s="1">
        <v>792000</v>
      </c>
      <c r="K5" s="1">
        <v>797000</v>
      </c>
      <c r="L5" s="1">
        <v>871000</v>
      </c>
      <c r="M5" s="1">
        <v>925000</v>
      </c>
      <c r="N5" s="1">
        <v>979000</v>
      </c>
      <c r="O5" s="1">
        <v>2724000</v>
      </c>
      <c r="P5" s="1">
        <v>2583000</v>
      </c>
      <c r="Q5" s="1">
        <v>2399000</v>
      </c>
      <c r="R5" s="1">
        <v>2864000</v>
      </c>
      <c r="S5" s="3">
        <v>2747000</v>
      </c>
    </row>
    <row r="6" spans="1:73" x14ac:dyDescent="0.2">
      <c r="A6" s="2" t="s">
        <v>117</v>
      </c>
      <c r="B6" s="1">
        <v>186000</v>
      </c>
      <c r="C6" s="1">
        <v>301000</v>
      </c>
      <c r="D6" s="1">
        <v>296000</v>
      </c>
      <c r="E6" s="1">
        <v>280000</v>
      </c>
      <c r="F6" s="1">
        <v>536000</v>
      </c>
      <c r="G6" s="1">
        <v>518000</v>
      </c>
      <c r="H6" s="1">
        <v>358000</v>
      </c>
      <c r="I6" s="1">
        <v>471000</v>
      </c>
      <c r="J6" s="1">
        <v>434000</v>
      </c>
      <c r="K6" s="1">
        <v>468000</v>
      </c>
      <c r="L6" s="1">
        <v>560000</v>
      </c>
      <c r="M6" s="1">
        <v>709000</v>
      </c>
      <c r="N6" s="1">
        <v>403000</v>
      </c>
      <c r="O6" s="1">
        <v>480000</v>
      </c>
      <c r="P6" s="1">
        <v>569000</v>
      </c>
      <c r="Q6" s="1">
        <v>683000</v>
      </c>
      <c r="R6" s="1">
        <v>1146000</v>
      </c>
      <c r="S6" s="1">
        <v>1569000</v>
      </c>
    </row>
    <row r="7" spans="1:73" x14ac:dyDescent="0.2">
      <c r="A7" s="2" t="s">
        <v>118</v>
      </c>
      <c r="B7" s="1">
        <v>47000</v>
      </c>
      <c r="C7" s="1">
        <v>44000</v>
      </c>
      <c r="D7" s="1">
        <v>42000</v>
      </c>
      <c r="E7" s="1">
        <v>60000</v>
      </c>
      <c r="F7" s="1">
        <v>88000</v>
      </c>
      <c r="G7" s="1">
        <v>134000</v>
      </c>
      <c r="H7" s="1">
        <v>200000</v>
      </c>
      <c r="I7" s="1">
        <v>431000</v>
      </c>
      <c r="J7" s="1">
        <v>461000</v>
      </c>
      <c r="K7" s="1">
        <v>691000</v>
      </c>
      <c r="L7" s="1">
        <v>709000</v>
      </c>
      <c r="M7" s="1">
        <v>571000</v>
      </c>
      <c r="N7" s="1">
        <v>458000</v>
      </c>
      <c r="O7" s="1">
        <v>648000</v>
      </c>
      <c r="P7" s="1">
        <v>687000</v>
      </c>
      <c r="Q7" s="1">
        <v>508000</v>
      </c>
      <c r="R7" s="1">
        <v>722000</v>
      </c>
      <c r="S7" s="1">
        <v>774000</v>
      </c>
    </row>
    <row r="8" spans="1:73" x14ac:dyDescent="0.2">
      <c r="A8" s="2" t="s">
        <v>119</v>
      </c>
      <c r="B8" s="1">
        <v>154000</v>
      </c>
      <c r="C8" s="1">
        <v>250000</v>
      </c>
      <c r="D8" s="1">
        <v>179000</v>
      </c>
      <c r="E8" s="1">
        <v>54000</v>
      </c>
      <c r="F8" s="1">
        <v>180000</v>
      </c>
      <c r="G8" s="1">
        <v>298000</v>
      </c>
      <c r="H8" s="1">
        <v>335000</v>
      </c>
      <c r="I8" s="1">
        <v>461000</v>
      </c>
      <c r="J8" s="1">
        <v>402000</v>
      </c>
      <c r="K8" s="1">
        <v>181000</v>
      </c>
      <c r="L8" s="1">
        <v>9000</v>
      </c>
      <c r="M8" s="1">
        <v>241000</v>
      </c>
      <c r="N8" s="1">
        <v>47000</v>
      </c>
      <c r="O8" s="1">
        <v>163000</v>
      </c>
      <c r="P8" s="1">
        <v>267000</v>
      </c>
      <c r="Q8" s="1">
        <v>151000</v>
      </c>
      <c r="R8" s="1">
        <v>233000</v>
      </c>
      <c r="S8" s="1">
        <v>200000</v>
      </c>
    </row>
    <row r="9" spans="1:73" x14ac:dyDescent="0.2">
      <c r="A9" s="2" t="s">
        <v>120</v>
      </c>
      <c r="B9" s="1">
        <v>14000</v>
      </c>
      <c r="C9" s="1">
        <v>19000</v>
      </c>
      <c r="D9" s="1">
        <v>388000</v>
      </c>
      <c r="E9" s="1">
        <v>773000</v>
      </c>
      <c r="F9" s="1">
        <v>906000</v>
      </c>
      <c r="G9" s="1">
        <v>1181000</v>
      </c>
      <c r="H9" s="1">
        <v>1608000</v>
      </c>
      <c r="I9" s="1">
        <v>2585000</v>
      </c>
      <c r="J9" s="1">
        <v>1155000</v>
      </c>
      <c r="K9" s="1">
        <v>572000</v>
      </c>
      <c r="L9" s="1">
        <v>773000</v>
      </c>
      <c r="M9" s="1">
        <v>902000</v>
      </c>
      <c r="N9" s="1">
        <v>1038000</v>
      </c>
      <c r="O9" s="1">
        <v>2288000</v>
      </c>
      <c r="P9" s="1">
        <v>3141000</v>
      </c>
      <c r="Q9" s="1">
        <v>1735000</v>
      </c>
      <c r="R9" s="1">
        <v>1812000</v>
      </c>
      <c r="S9" s="1">
        <v>1932000</v>
      </c>
    </row>
    <row r="10" spans="1:73" x14ac:dyDescent="0.2">
      <c r="A10" s="2" t="s">
        <v>121</v>
      </c>
      <c r="B10" s="1">
        <v>75000</v>
      </c>
      <c r="C10" s="1">
        <v>57000</v>
      </c>
      <c r="D10" s="1">
        <v>40000</v>
      </c>
      <c r="E10" s="1">
        <v>34000</v>
      </c>
      <c r="F10" s="1">
        <v>225000</v>
      </c>
      <c r="G10" s="1">
        <v>467000</v>
      </c>
      <c r="H10" s="1">
        <v>898000</v>
      </c>
      <c r="I10" s="1">
        <v>718000</v>
      </c>
      <c r="J10" s="1">
        <v>480000</v>
      </c>
      <c r="K10" s="1">
        <v>247000</v>
      </c>
      <c r="L10" s="1">
        <v>220000</v>
      </c>
      <c r="M10" s="1">
        <v>293000</v>
      </c>
      <c r="N10" s="1">
        <v>327000</v>
      </c>
      <c r="O10" s="1">
        <v>518000</v>
      </c>
      <c r="P10" s="1">
        <v>547000</v>
      </c>
      <c r="Q10" s="1">
        <v>435000</v>
      </c>
      <c r="R10" s="1">
        <v>615000</v>
      </c>
      <c r="S10" s="3">
        <v>571000</v>
      </c>
    </row>
    <row r="11" spans="1:73" x14ac:dyDescent="0.2">
      <c r="A11" s="2" t="s">
        <v>122</v>
      </c>
      <c r="B11" s="1">
        <v>134000</v>
      </c>
      <c r="C11" s="1">
        <v>121000</v>
      </c>
      <c r="D11" s="1">
        <v>217000</v>
      </c>
      <c r="E11" s="1">
        <v>143000</v>
      </c>
      <c r="F11" s="1">
        <v>226000</v>
      </c>
      <c r="G11" s="1">
        <v>248000</v>
      </c>
      <c r="H11" s="1">
        <v>116000</v>
      </c>
      <c r="I11" s="1">
        <v>323000</v>
      </c>
      <c r="J11" s="1">
        <v>104000</v>
      </c>
      <c r="K11" s="1">
        <v>98000</v>
      </c>
      <c r="L11" s="1">
        <v>113000</v>
      </c>
      <c r="M11" s="1">
        <v>145000</v>
      </c>
      <c r="N11" s="1">
        <v>127000</v>
      </c>
      <c r="O11" s="1">
        <v>157000</v>
      </c>
      <c r="P11" s="1">
        <v>157000</v>
      </c>
      <c r="Q11" s="1">
        <v>190000</v>
      </c>
      <c r="R11" s="1">
        <v>242000</v>
      </c>
      <c r="S11" s="1">
        <v>348000</v>
      </c>
    </row>
    <row r="12" spans="1:73" x14ac:dyDescent="0.2">
      <c r="A12" s="2" t="s">
        <v>123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8000</v>
      </c>
      <c r="H12" s="1">
        <v>3000</v>
      </c>
      <c r="I12" s="1">
        <v>13000</v>
      </c>
      <c r="J12" s="1">
        <v>8000</v>
      </c>
      <c r="K12" s="1">
        <v>12000</v>
      </c>
      <c r="L12" s="1">
        <v>11000</v>
      </c>
      <c r="M12" s="1">
        <v>15000</v>
      </c>
      <c r="N12" s="1">
        <v>24000</v>
      </c>
      <c r="O12" s="1">
        <v>46000</v>
      </c>
      <c r="P12" s="1">
        <v>57000</v>
      </c>
      <c r="Q12" s="1">
        <v>80000</v>
      </c>
      <c r="R12" s="1">
        <v>49000</v>
      </c>
      <c r="S12" s="1">
        <v>51000</v>
      </c>
    </row>
    <row r="13" spans="1:73" x14ac:dyDescent="0.2">
      <c r="A13" s="2" t="s">
        <v>124</v>
      </c>
      <c r="B13" s="1">
        <v>34000</v>
      </c>
      <c r="C13" s="1">
        <v>46000</v>
      </c>
      <c r="D13" s="1">
        <v>55000</v>
      </c>
      <c r="E13" s="1">
        <v>95000</v>
      </c>
      <c r="F13" s="1">
        <v>90000</v>
      </c>
      <c r="G13" s="1">
        <v>109000</v>
      </c>
      <c r="H13" s="1">
        <v>108000</v>
      </c>
      <c r="I13" s="1">
        <v>124000</v>
      </c>
      <c r="J13" s="1">
        <v>151000</v>
      </c>
      <c r="K13" s="1">
        <v>262000</v>
      </c>
      <c r="L13" s="1">
        <v>286000</v>
      </c>
      <c r="M13" s="1">
        <v>336000</v>
      </c>
      <c r="N13" s="1">
        <v>374000</v>
      </c>
      <c r="O13" s="1">
        <v>325000</v>
      </c>
      <c r="P13" s="1">
        <v>388000</v>
      </c>
      <c r="Q13" s="1">
        <v>369000</v>
      </c>
      <c r="R13" s="1">
        <v>511000</v>
      </c>
      <c r="S13" s="1">
        <v>522000</v>
      </c>
    </row>
    <row r="14" spans="1:73" x14ac:dyDescent="0.2">
      <c r="A14" s="2" t="s">
        <v>125</v>
      </c>
      <c r="B14" s="1">
        <v>403000</v>
      </c>
      <c r="C14" s="1">
        <v>411000</v>
      </c>
      <c r="D14" s="1">
        <v>509000</v>
      </c>
      <c r="E14" s="1">
        <v>503000</v>
      </c>
      <c r="F14" s="1">
        <v>735000</v>
      </c>
      <c r="G14" s="1">
        <v>1076000</v>
      </c>
      <c r="H14" s="1">
        <v>954000</v>
      </c>
      <c r="I14" s="1">
        <v>1265000</v>
      </c>
      <c r="J14" s="1">
        <v>894000</v>
      </c>
      <c r="K14" s="1">
        <v>561000</v>
      </c>
      <c r="L14" s="1">
        <v>560000</v>
      </c>
      <c r="M14" s="1">
        <v>618000</v>
      </c>
      <c r="N14" s="1">
        <v>643000</v>
      </c>
      <c r="O14" s="1">
        <v>1094000</v>
      </c>
      <c r="P14" s="1">
        <v>1156000</v>
      </c>
      <c r="Q14" s="1">
        <v>1814000</v>
      </c>
      <c r="R14" s="1">
        <v>1781000</v>
      </c>
      <c r="S14" s="3">
        <v>1670000</v>
      </c>
    </row>
    <row r="15" spans="1:73" x14ac:dyDescent="0.2">
      <c r="A15" s="2" t="s">
        <v>126</v>
      </c>
      <c r="B15" s="1">
        <v>2152000</v>
      </c>
      <c r="C15" s="1">
        <v>2467000</v>
      </c>
      <c r="D15" s="1">
        <v>2605000</v>
      </c>
      <c r="E15" s="1">
        <v>2496000</v>
      </c>
      <c r="F15" s="1">
        <v>3399000</v>
      </c>
      <c r="G15" s="1">
        <v>5569000</v>
      </c>
      <c r="H15" s="1">
        <v>5209000</v>
      </c>
      <c r="I15" s="1">
        <v>5259000</v>
      </c>
      <c r="J15" s="1">
        <v>7499000</v>
      </c>
      <c r="K15" s="1">
        <v>7016000</v>
      </c>
      <c r="L15" s="1">
        <v>7536000</v>
      </c>
      <c r="M15" s="1">
        <v>8467000</v>
      </c>
      <c r="N15" s="1">
        <v>7922000</v>
      </c>
      <c r="O15" s="1">
        <v>7118000</v>
      </c>
      <c r="P15" s="1">
        <v>8936000</v>
      </c>
      <c r="Q15" s="1">
        <v>10604000</v>
      </c>
      <c r="R15" s="1">
        <v>10261000</v>
      </c>
      <c r="S15" s="3">
        <v>10760000</v>
      </c>
    </row>
    <row r="16" spans="1:73" x14ac:dyDescent="0.2">
      <c r="A16" s="2" t="s">
        <v>127</v>
      </c>
      <c r="B16" s="1">
        <v>9000</v>
      </c>
      <c r="C16" s="1">
        <v>12000</v>
      </c>
      <c r="D16" s="1">
        <v>58000</v>
      </c>
      <c r="E16" s="1">
        <v>33000</v>
      </c>
      <c r="F16" s="1">
        <v>32000</v>
      </c>
      <c r="G16" s="1">
        <v>23000</v>
      </c>
      <c r="H16" s="1">
        <v>12000</v>
      </c>
      <c r="I16" s="1">
        <v>20000</v>
      </c>
      <c r="J16" s="1">
        <v>32000</v>
      </c>
      <c r="K16" s="1">
        <v>25000</v>
      </c>
      <c r="L16" s="1">
        <v>12000</v>
      </c>
      <c r="M16" s="1">
        <v>14000</v>
      </c>
      <c r="N16" s="1">
        <v>7000</v>
      </c>
      <c r="O16" s="1">
        <v>28000</v>
      </c>
      <c r="P16" s="1">
        <v>56000</v>
      </c>
      <c r="Q16" s="1">
        <v>33000</v>
      </c>
      <c r="R16" s="1">
        <v>83000</v>
      </c>
      <c r="S16" s="1">
        <v>75000</v>
      </c>
    </row>
    <row r="17" spans="1:19" x14ac:dyDescent="0.2">
      <c r="A17" s="2" t="s">
        <v>128</v>
      </c>
      <c r="B17" s="1">
        <v>10000</v>
      </c>
      <c r="C17" s="1">
        <v>17000</v>
      </c>
      <c r="D17" s="1">
        <v>8000</v>
      </c>
      <c r="E17" s="1">
        <v>8000</v>
      </c>
      <c r="F17" s="1">
        <v>10000</v>
      </c>
      <c r="G17" s="1">
        <v>21000</v>
      </c>
      <c r="H17" s="1">
        <v>37000</v>
      </c>
      <c r="I17" s="1">
        <v>25000</v>
      </c>
      <c r="J17" s="1">
        <v>14000</v>
      </c>
      <c r="K17" s="1">
        <v>15000</v>
      </c>
      <c r="L17" s="1">
        <v>55000</v>
      </c>
      <c r="M17" s="1">
        <v>7000</v>
      </c>
      <c r="N17" s="1">
        <v>14000</v>
      </c>
      <c r="O17" s="1">
        <v>53000</v>
      </c>
      <c r="P17" s="1">
        <v>54000</v>
      </c>
      <c r="Q17" s="1">
        <v>35000</v>
      </c>
      <c r="R17" s="1">
        <v>37000</v>
      </c>
      <c r="S17" s="1">
        <v>48000</v>
      </c>
    </row>
    <row r="18" spans="1:19" x14ac:dyDescent="0.2">
      <c r="A18" s="2" t="s">
        <v>129</v>
      </c>
      <c r="B18" s="1">
        <v>78242000</v>
      </c>
      <c r="C18" s="1">
        <v>111710000</v>
      </c>
      <c r="D18" s="1">
        <v>32589000</v>
      </c>
      <c r="E18" s="1">
        <v>101514000</v>
      </c>
      <c r="F18" s="1">
        <v>95938000</v>
      </c>
      <c r="G18" s="1">
        <v>79629000</v>
      </c>
      <c r="H18" s="1">
        <v>64113000</v>
      </c>
      <c r="I18" s="1">
        <v>74357000</v>
      </c>
      <c r="J18" s="1">
        <v>64053000</v>
      </c>
      <c r="K18" s="1">
        <v>77258000</v>
      </c>
      <c r="L18" s="1">
        <v>93359000</v>
      </c>
      <c r="M18" s="1">
        <v>118697000</v>
      </c>
      <c r="N18" s="1">
        <v>42343000</v>
      </c>
      <c r="O18" s="1">
        <v>129333000</v>
      </c>
      <c r="P18" s="1">
        <v>115200000</v>
      </c>
      <c r="Q18" s="1">
        <v>68268000</v>
      </c>
      <c r="R18" s="1">
        <v>112368000</v>
      </c>
      <c r="S18" s="1">
        <v>55873000</v>
      </c>
    </row>
    <row r="19" spans="1:19" x14ac:dyDescent="0.2">
      <c r="A19" s="2" t="s">
        <v>130</v>
      </c>
      <c r="B19" s="1">
        <v>0</v>
      </c>
      <c r="C19" s="1">
        <v>0</v>
      </c>
      <c r="D19" s="1">
        <v>0</v>
      </c>
      <c r="E19" s="1">
        <v>0</v>
      </c>
      <c r="F19" s="1">
        <v>2000</v>
      </c>
      <c r="G19" s="1">
        <v>0</v>
      </c>
      <c r="H19" s="1">
        <v>17000</v>
      </c>
      <c r="I19" s="1">
        <v>6000</v>
      </c>
      <c r="J19" s="1">
        <v>16000</v>
      </c>
      <c r="K19" s="1">
        <v>11000</v>
      </c>
      <c r="L19" s="1">
        <v>27000</v>
      </c>
      <c r="M19" s="1">
        <v>18000</v>
      </c>
      <c r="N19" s="1">
        <v>25000</v>
      </c>
      <c r="O19" s="1">
        <v>16000</v>
      </c>
      <c r="P19" s="1">
        <v>17000</v>
      </c>
      <c r="Q19" s="1">
        <v>11000</v>
      </c>
      <c r="R19" s="1">
        <v>13000</v>
      </c>
      <c r="S19" s="1">
        <v>18000</v>
      </c>
    </row>
    <row r="20" spans="1:19" x14ac:dyDescent="0.2">
      <c r="A20" s="2" t="s">
        <v>131</v>
      </c>
      <c r="B20" s="1">
        <v>1000</v>
      </c>
      <c r="C20" s="1">
        <v>2000</v>
      </c>
      <c r="D20" s="1">
        <v>0</v>
      </c>
      <c r="E20" s="1">
        <v>42000</v>
      </c>
      <c r="F20" s="1">
        <v>0</v>
      </c>
      <c r="G20" s="1">
        <v>11000</v>
      </c>
      <c r="H20" s="1">
        <v>31000</v>
      </c>
      <c r="I20" s="1">
        <v>10000</v>
      </c>
      <c r="J20" s="1">
        <v>37000</v>
      </c>
      <c r="K20" s="1">
        <v>30000</v>
      </c>
      <c r="L20" s="1">
        <v>39000</v>
      </c>
      <c r="M20" s="1">
        <v>79000</v>
      </c>
      <c r="N20" s="1">
        <v>62000</v>
      </c>
      <c r="O20" s="1">
        <v>50000</v>
      </c>
      <c r="P20" s="1">
        <v>67000</v>
      </c>
      <c r="Q20" s="1">
        <v>75000</v>
      </c>
      <c r="R20" s="1">
        <v>83000</v>
      </c>
      <c r="S20" s="1">
        <v>114000</v>
      </c>
    </row>
    <row r="21" spans="1:19" x14ac:dyDescent="0.2">
      <c r="A21" s="2" t="s">
        <v>132</v>
      </c>
      <c r="B21" s="1">
        <v>1000</v>
      </c>
      <c r="C21" s="1">
        <v>2000</v>
      </c>
      <c r="D21" s="1">
        <v>6000</v>
      </c>
      <c r="E21" s="1">
        <v>6000</v>
      </c>
      <c r="F21" s="1">
        <v>6000</v>
      </c>
      <c r="G21" s="1">
        <v>8000</v>
      </c>
      <c r="H21" s="1">
        <v>20000</v>
      </c>
      <c r="I21" s="1">
        <v>6000</v>
      </c>
      <c r="J21" s="1">
        <v>5000</v>
      </c>
      <c r="K21" s="1">
        <v>7000</v>
      </c>
      <c r="L21" s="1">
        <v>6000</v>
      </c>
      <c r="M21" s="1">
        <v>33000</v>
      </c>
      <c r="N21" s="1">
        <v>8000</v>
      </c>
      <c r="O21" s="1">
        <v>7000</v>
      </c>
      <c r="P21" s="1">
        <v>10000</v>
      </c>
      <c r="Q21" s="1">
        <v>6000</v>
      </c>
      <c r="R21" s="1">
        <v>8000</v>
      </c>
      <c r="S21" s="1">
        <v>4000</v>
      </c>
    </row>
    <row r="22" spans="1:19" x14ac:dyDescent="0.2">
      <c r="A22" s="2" t="s">
        <v>133</v>
      </c>
      <c r="B22" s="1">
        <v>15000</v>
      </c>
      <c r="C22" s="1">
        <v>7000</v>
      </c>
      <c r="D22" s="1">
        <v>11000</v>
      </c>
      <c r="E22" s="1">
        <v>5000</v>
      </c>
      <c r="F22" s="1">
        <v>9000</v>
      </c>
      <c r="G22" s="1">
        <v>22000</v>
      </c>
      <c r="H22" s="1">
        <v>3000</v>
      </c>
      <c r="I22" s="1">
        <v>158000</v>
      </c>
      <c r="J22" s="1">
        <v>144000</v>
      </c>
      <c r="K22" s="1">
        <v>93000</v>
      </c>
      <c r="L22" s="1">
        <v>42000</v>
      </c>
      <c r="M22" s="1">
        <v>4000</v>
      </c>
      <c r="N22" s="1">
        <v>2000</v>
      </c>
      <c r="O22" s="1">
        <v>84000</v>
      </c>
      <c r="P22" s="1">
        <v>40000</v>
      </c>
      <c r="Q22" s="1">
        <v>28000</v>
      </c>
      <c r="R22" s="1">
        <v>36000</v>
      </c>
      <c r="S22" s="1">
        <v>32000</v>
      </c>
    </row>
    <row r="23" spans="1:19" x14ac:dyDescent="0.2">
      <c r="A23" s="2" t="s">
        <v>134</v>
      </c>
      <c r="B23" s="1">
        <v>925000</v>
      </c>
      <c r="C23" s="1">
        <v>1619000</v>
      </c>
      <c r="D23" s="1">
        <v>1263000</v>
      </c>
      <c r="E23" s="1">
        <v>1051000</v>
      </c>
      <c r="F23" s="1">
        <v>593000</v>
      </c>
      <c r="G23" s="1">
        <v>205000</v>
      </c>
      <c r="H23" s="1">
        <v>561000</v>
      </c>
      <c r="I23" s="1">
        <v>559000</v>
      </c>
      <c r="J23" s="1">
        <v>146000</v>
      </c>
      <c r="K23" s="1">
        <v>754000</v>
      </c>
      <c r="L23" s="1">
        <v>227000</v>
      </c>
      <c r="M23" s="1">
        <v>230000</v>
      </c>
      <c r="N23" s="1">
        <v>267000</v>
      </c>
      <c r="O23" s="1">
        <v>473000</v>
      </c>
      <c r="P23" s="1">
        <v>485000</v>
      </c>
      <c r="Q23" s="1">
        <v>547000</v>
      </c>
      <c r="R23" s="1">
        <v>759000</v>
      </c>
      <c r="S23" s="1">
        <v>612000</v>
      </c>
    </row>
    <row r="24" spans="1:19" x14ac:dyDescent="0.2">
      <c r="A24" s="2" t="s">
        <v>135</v>
      </c>
      <c r="B24" s="1">
        <v>35000</v>
      </c>
      <c r="C24" s="1">
        <v>211000</v>
      </c>
      <c r="D24" s="1">
        <v>201000</v>
      </c>
      <c r="E24" s="1">
        <v>339000</v>
      </c>
      <c r="F24" s="1">
        <v>206000</v>
      </c>
      <c r="G24" s="1">
        <v>230000</v>
      </c>
      <c r="H24" s="1">
        <v>139000</v>
      </c>
      <c r="I24" s="1">
        <v>136000</v>
      </c>
      <c r="J24" s="1">
        <v>246000</v>
      </c>
      <c r="K24" s="1">
        <v>68000</v>
      </c>
      <c r="L24" s="1">
        <v>75000</v>
      </c>
      <c r="M24" s="1">
        <v>88000</v>
      </c>
      <c r="N24" s="1">
        <v>171000</v>
      </c>
      <c r="O24" s="1">
        <v>265000</v>
      </c>
      <c r="P24" s="1">
        <v>254000</v>
      </c>
      <c r="Q24" s="1">
        <v>188000</v>
      </c>
      <c r="R24" s="1">
        <v>481000</v>
      </c>
      <c r="S24" s="3">
        <v>929000</v>
      </c>
    </row>
    <row r="25" spans="1:19" x14ac:dyDescent="0.2">
      <c r="A25" s="2" t="s">
        <v>136</v>
      </c>
      <c r="B25" s="1">
        <v>1000</v>
      </c>
      <c r="C25" s="1">
        <v>164000</v>
      </c>
      <c r="D25" s="1">
        <v>0</v>
      </c>
      <c r="E25" s="1">
        <v>104000</v>
      </c>
      <c r="F25" s="1">
        <v>286000</v>
      </c>
      <c r="G25" s="1">
        <v>1000</v>
      </c>
      <c r="H25" s="1">
        <v>0</v>
      </c>
      <c r="I25" s="1">
        <v>0</v>
      </c>
      <c r="J25" s="1">
        <v>0</v>
      </c>
      <c r="K25" s="1">
        <v>12000</v>
      </c>
      <c r="L25" s="1">
        <v>0</v>
      </c>
      <c r="M25" s="1">
        <v>0</v>
      </c>
      <c r="N25" s="1">
        <v>0</v>
      </c>
      <c r="O25" s="1">
        <v>4000</v>
      </c>
      <c r="P25" s="1">
        <v>0</v>
      </c>
      <c r="Q25" s="1">
        <v>1000</v>
      </c>
      <c r="R25" s="1">
        <v>0</v>
      </c>
      <c r="S25" s="1">
        <v>0</v>
      </c>
    </row>
    <row r="26" spans="1:19" x14ac:dyDescent="0.2">
      <c r="A26" s="2" t="s">
        <v>137</v>
      </c>
      <c r="B26" s="1">
        <v>31000</v>
      </c>
      <c r="C26" s="1">
        <v>34000</v>
      </c>
      <c r="D26" s="1">
        <v>20000</v>
      </c>
      <c r="E26" s="1">
        <v>45000</v>
      </c>
      <c r="F26" s="1">
        <v>55000</v>
      </c>
      <c r="G26" s="1">
        <v>183000</v>
      </c>
      <c r="H26" s="1">
        <v>76000</v>
      </c>
      <c r="I26" s="1">
        <v>144000</v>
      </c>
      <c r="J26" s="1">
        <v>71000</v>
      </c>
      <c r="K26" s="1">
        <v>86000</v>
      </c>
      <c r="L26" s="1">
        <v>636000</v>
      </c>
      <c r="M26" s="1">
        <v>284000</v>
      </c>
      <c r="N26" s="1">
        <v>312000</v>
      </c>
      <c r="O26" s="1">
        <v>428000</v>
      </c>
      <c r="P26" s="1">
        <v>354000</v>
      </c>
      <c r="Q26" s="1">
        <v>398000</v>
      </c>
      <c r="R26" s="1">
        <v>719000</v>
      </c>
      <c r="S26" s="1">
        <v>676000</v>
      </c>
    </row>
    <row r="27" spans="1:19" x14ac:dyDescent="0.2">
      <c r="A27" s="2" t="s">
        <v>138</v>
      </c>
      <c r="B27" s="1">
        <v>1000</v>
      </c>
      <c r="C27" s="1">
        <v>2000</v>
      </c>
      <c r="D27" s="1">
        <v>0</v>
      </c>
      <c r="E27" s="1">
        <v>0</v>
      </c>
      <c r="F27" s="1">
        <v>22000</v>
      </c>
      <c r="G27" s="1">
        <v>10000</v>
      </c>
      <c r="H27" s="1">
        <v>3000</v>
      </c>
      <c r="I27" s="1">
        <v>13000</v>
      </c>
      <c r="J27" s="1">
        <v>12000</v>
      </c>
      <c r="K27" s="1">
        <v>3000</v>
      </c>
      <c r="L27" s="1">
        <v>7000</v>
      </c>
      <c r="M27" s="1">
        <v>10000</v>
      </c>
      <c r="N27" s="1">
        <v>14000</v>
      </c>
      <c r="O27" s="1">
        <v>31000</v>
      </c>
      <c r="P27" s="1">
        <v>26000</v>
      </c>
      <c r="Q27" s="1">
        <v>41000</v>
      </c>
      <c r="R27" s="1">
        <v>65000</v>
      </c>
      <c r="S27" s="1">
        <v>41000</v>
      </c>
    </row>
    <row r="28" spans="1:19" x14ac:dyDescent="0.2">
      <c r="A28" s="2" t="s">
        <v>139</v>
      </c>
      <c r="B28" s="1">
        <v>9000</v>
      </c>
      <c r="C28" s="1">
        <v>29000</v>
      </c>
      <c r="D28" s="1">
        <v>27000</v>
      </c>
      <c r="E28" s="1">
        <v>37000</v>
      </c>
      <c r="F28" s="1">
        <v>32000</v>
      </c>
      <c r="G28" s="1">
        <v>64000</v>
      </c>
      <c r="H28" s="1">
        <v>36000</v>
      </c>
      <c r="I28" s="1">
        <v>31000</v>
      </c>
      <c r="J28" s="1">
        <v>30000</v>
      </c>
      <c r="K28" s="1">
        <v>39000</v>
      </c>
      <c r="L28" s="1">
        <v>32000</v>
      </c>
      <c r="M28" s="1">
        <v>72000</v>
      </c>
      <c r="N28" s="1">
        <v>95000</v>
      </c>
      <c r="O28" s="1">
        <v>86000</v>
      </c>
      <c r="P28" s="1">
        <v>86000</v>
      </c>
      <c r="Q28" s="1">
        <v>78000</v>
      </c>
      <c r="R28" s="1">
        <v>76000</v>
      </c>
      <c r="S28" s="1">
        <v>67000</v>
      </c>
    </row>
    <row r="29" spans="1:19" x14ac:dyDescent="0.2">
      <c r="A29" s="2" t="s">
        <v>140</v>
      </c>
      <c r="B29" s="1">
        <v>230000</v>
      </c>
      <c r="C29" s="1">
        <v>6257000</v>
      </c>
      <c r="D29" s="1">
        <v>214000</v>
      </c>
      <c r="E29" s="1">
        <v>4111000</v>
      </c>
      <c r="F29" s="1">
        <v>6987000</v>
      </c>
      <c r="G29" s="1">
        <v>2503000</v>
      </c>
      <c r="H29" s="1">
        <v>1032000</v>
      </c>
      <c r="I29" s="1">
        <v>952000</v>
      </c>
      <c r="J29" s="1">
        <v>584000</v>
      </c>
      <c r="K29" s="1">
        <v>13000</v>
      </c>
      <c r="L29" s="1">
        <v>2211000</v>
      </c>
      <c r="M29" s="1">
        <v>14540000</v>
      </c>
      <c r="N29" s="1">
        <v>625000</v>
      </c>
      <c r="O29" s="1">
        <v>4468000</v>
      </c>
      <c r="P29" s="1">
        <v>3721000</v>
      </c>
      <c r="Q29" s="1">
        <v>3998000</v>
      </c>
      <c r="R29" s="1">
        <v>5781000</v>
      </c>
      <c r="S29" s="3">
        <v>2079000</v>
      </c>
    </row>
    <row r="30" spans="1:19" x14ac:dyDescent="0.2">
      <c r="A30" s="2" t="s">
        <v>141</v>
      </c>
      <c r="B30" s="1">
        <v>558000</v>
      </c>
      <c r="C30" s="1">
        <v>609000</v>
      </c>
      <c r="D30" s="1">
        <v>358000</v>
      </c>
      <c r="E30" s="1">
        <v>424000</v>
      </c>
      <c r="F30" s="1">
        <v>507000</v>
      </c>
      <c r="G30" s="1">
        <v>637000</v>
      </c>
      <c r="H30" s="1">
        <v>504000</v>
      </c>
      <c r="I30" s="1">
        <v>507000</v>
      </c>
      <c r="J30" s="1">
        <v>469000</v>
      </c>
      <c r="K30" s="1">
        <v>539000</v>
      </c>
      <c r="L30" s="1">
        <v>529000</v>
      </c>
      <c r="M30" s="1">
        <v>646000</v>
      </c>
      <c r="N30" s="1">
        <v>633000</v>
      </c>
      <c r="O30" s="1">
        <v>790000</v>
      </c>
      <c r="P30" s="1">
        <v>956000</v>
      </c>
      <c r="Q30" s="1">
        <v>1216000</v>
      </c>
      <c r="R30" s="1">
        <v>1290000</v>
      </c>
      <c r="S30" s="1">
        <v>1222000</v>
      </c>
    </row>
    <row r="31" spans="1:19" x14ac:dyDescent="0.2">
      <c r="A31" s="2" t="s">
        <v>107</v>
      </c>
      <c r="B31" s="1">
        <v>2482000</v>
      </c>
      <c r="C31" s="1">
        <v>2426000</v>
      </c>
      <c r="D31" s="1">
        <v>2044000</v>
      </c>
      <c r="E31" s="1">
        <v>2496000</v>
      </c>
      <c r="F31" s="1">
        <v>2066000</v>
      </c>
      <c r="G31" s="1">
        <v>2219000</v>
      </c>
      <c r="H31" s="1">
        <v>2324000</v>
      </c>
      <c r="I31" s="1">
        <v>1716000</v>
      </c>
      <c r="J31" s="1">
        <v>1546000</v>
      </c>
      <c r="K31" s="1">
        <v>1354000</v>
      </c>
      <c r="L31" s="1">
        <v>1381000</v>
      </c>
      <c r="M31" s="1">
        <v>1494000</v>
      </c>
      <c r="N31" s="1">
        <v>1293000</v>
      </c>
      <c r="O31" s="1">
        <v>1412000</v>
      </c>
      <c r="P31" s="1">
        <v>1572000</v>
      </c>
      <c r="Q31" s="1">
        <v>1514000</v>
      </c>
      <c r="R31" s="1">
        <v>1871000</v>
      </c>
      <c r="S31" s="1">
        <v>1890000</v>
      </c>
    </row>
    <row r="32" spans="1:19" ht="15" customHeight="1" x14ac:dyDescent="0.2">
      <c r="A32" s="10" t="s">
        <v>158</v>
      </c>
      <c r="B32" s="1">
        <v>0</v>
      </c>
      <c r="C32" s="1">
        <v>114000</v>
      </c>
      <c r="D32" s="1">
        <v>0</v>
      </c>
      <c r="E32" s="1">
        <v>3000</v>
      </c>
      <c r="F32" s="1">
        <v>0</v>
      </c>
      <c r="G32" s="1">
        <v>2000</v>
      </c>
      <c r="H32" s="1">
        <v>0</v>
      </c>
      <c r="I32" s="1">
        <v>0</v>
      </c>
      <c r="J32" s="1">
        <v>0</v>
      </c>
      <c r="K32" s="1">
        <v>121000</v>
      </c>
      <c r="L32" s="1">
        <v>53000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</row>
    <row r="33" spans="1:73" ht="15" customHeight="1" x14ac:dyDescent="0.2">
      <c r="A33" t="s">
        <v>159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>
        <v>5000</v>
      </c>
      <c r="M33" s="1">
        <v>25000</v>
      </c>
      <c r="N33" s="1">
        <v>2000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</row>
    <row r="34" spans="1:73" x14ac:dyDescent="0.2">
      <c r="A34" s="12" t="s">
        <v>0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spans="1:73" x14ac:dyDescent="0.2">
      <c r="A35" s="15" t="s">
        <v>161</v>
      </c>
      <c r="B35" s="12">
        <f>SUM(B5:B34)</f>
        <v>86033000</v>
      </c>
      <c r="C35" s="12">
        <f t="shared" ref="C35:S35" si="0">SUM(C5:C34)</f>
        <v>127272000</v>
      </c>
      <c r="D35" s="12">
        <f t="shared" si="0"/>
        <v>42305000</v>
      </c>
      <c r="E35" s="12">
        <f t="shared" si="0"/>
        <v>115887000</v>
      </c>
      <c r="F35" s="12">
        <f t="shared" si="0"/>
        <v>114368000</v>
      </c>
      <c r="G35" s="12">
        <f t="shared" si="0"/>
        <v>97771000</v>
      </c>
      <c r="H35" s="12">
        <f t="shared" si="0"/>
        <v>79593000</v>
      </c>
      <c r="I35" s="12">
        <f t="shared" si="0"/>
        <v>91045000</v>
      </c>
      <c r="J35" s="12">
        <f t="shared" si="0"/>
        <v>79785000</v>
      </c>
      <c r="K35" s="12">
        <f t="shared" si="0"/>
        <v>91333000</v>
      </c>
      <c r="L35" s="12">
        <f t="shared" si="0"/>
        <v>110344000</v>
      </c>
      <c r="M35" s="12">
        <f t="shared" si="0"/>
        <v>149463000</v>
      </c>
      <c r="N35" s="12">
        <f t="shared" si="0"/>
        <v>58215000</v>
      </c>
      <c r="O35" s="12">
        <f t="shared" si="0"/>
        <v>153089000</v>
      </c>
      <c r="P35" s="12">
        <f t="shared" si="0"/>
        <v>141386000</v>
      </c>
      <c r="Q35" s="12">
        <f t="shared" si="0"/>
        <v>95405000</v>
      </c>
      <c r="R35" s="12">
        <f t="shared" si="0"/>
        <v>143906000</v>
      </c>
      <c r="S35" s="12">
        <f t="shared" si="0"/>
        <v>84824000</v>
      </c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</row>
    <row r="36" spans="1:73" x14ac:dyDescent="0.2">
      <c r="A36" s="15" t="s">
        <v>162</v>
      </c>
      <c r="B36" s="12">
        <f>B29+B18</f>
        <v>78472000</v>
      </c>
      <c r="C36" s="12">
        <f t="shared" ref="C36:S36" si="1">C29+C18</f>
        <v>117967000</v>
      </c>
      <c r="D36" s="12">
        <f t="shared" si="1"/>
        <v>32803000</v>
      </c>
      <c r="E36" s="12">
        <f t="shared" si="1"/>
        <v>105625000</v>
      </c>
      <c r="F36" s="12">
        <f t="shared" si="1"/>
        <v>102925000</v>
      </c>
      <c r="G36" s="12">
        <f t="shared" si="1"/>
        <v>82132000</v>
      </c>
      <c r="H36" s="12">
        <f t="shared" si="1"/>
        <v>65145000</v>
      </c>
      <c r="I36" s="12">
        <f t="shared" si="1"/>
        <v>75309000</v>
      </c>
      <c r="J36" s="12">
        <f t="shared" si="1"/>
        <v>64637000</v>
      </c>
      <c r="K36" s="12">
        <f t="shared" si="1"/>
        <v>77271000</v>
      </c>
      <c r="L36" s="12">
        <f t="shared" si="1"/>
        <v>95570000</v>
      </c>
      <c r="M36" s="12">
        <f t="shared" si="1"/>
        <v>133237000</v>
      </c>
      <c r="N36" s="12">
        <f t="shared" si="1"/>
        <v>42968000</v>
      </c>
      <c r="O36" s="12">
        <f t="shared" si="1"/>
        <v>133801000</v>
      </c>
      <c r="P36" s="12">
        <f t="shared" si="1"/>
        <v>118921000</v>
      </c>
      <c r="Q36" s="12">
        <f t="shared" si="1"/>
        <v>72266000</v>
      </c>
      <c r="R36" s="12">
        <f t="shared" si="1"/>
        <v>118149000</v>
      </c>
      <c r="S36" s="12">
        <f t="shared" si="1"/>
        <v>57952000</v>
      </c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</row>
    <row r="37" spans="1:73" x14ac:dyDescent="0.2">
      <c r="A37" s="16" t="s">
        <v>163</v>
      </c>
      <c r="B37" s="13">
        <f>B35-B36</f>
        <v>7561000</v>
      </c>
      <c r="C37" s="13">
        <f t="shared" ref="C37:S37" si="2">C35-C36</f>
        <v>9305000</v>
      </c>
      <c r="D37" s="13">
        <f t="shared" si="2"/>
        <v>9502000</v>
      </c>
      <c r="E37" s="13">
        <f t="shared" si="2"/>
        <v>10262000</v>
      </c>
      <c r="F37" s="13">
        <f t="shared" si="2"/>
        <v>11443000</v>
      </c>
      <c r="G37" s="13">
        <f t="shared" si="2"/>
        <v>15639000</v>
      </c>
      <c r="H37" s="13">
        <f t="shared" si="2"/>
        <v>14448000</v>
      </c>
      <c r="I37" s="13">
        <f t="shared" si="2"/>
        <v>15736000</v>
      </c>
      <c r="J37" s="13">
        <f t="shared" si="2"/>
        <v>15148000</v>
      </c>
      <c r="K37" s="13">
        <f t="shared" si="2"/>
        <v>14062000</v>
      </c>
      <c r="L37" s="13">
        <f t="shared" si="2"/>
        <v>14774000</v>
      </c>
      <c r="M37" s="13">
        <f t="shared" si="2"/>
        <v>16226000</v>
      </c>
      <c r="N37" s="13">
        <f t="shared" si="2"/>
        <v>15247000</v>
      </c>
      <c r="O37" s="13">
        <f t="shared" si="2"/>
        <v>19288000</v>
      </c>
      <c r="P37" s="13">
        <f t="shared" si="2"/>
        <v>22465000</v>
      </c>
      <c r="Q37" s="13">
        <f t="shared" si="2"/>
        <v>23139000</v>
      </c>
      <c r="R37" s="13">
        <f t="shared" si="2"/>
        <v>25757000</v>
      </c>
      <c r="S37" s="13">
        <f t="shared" si="2"/>
        <v>26872000</v>
      </c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</row>
    <row r="38" spans="1:73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</row>
    <row r="39" spans="1:73" x14ac:dyDescent="0.2">
      <c r="A39" s="26" t="s">
        <v>168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</row>
    <row r="40" spans="1:73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</row>
    <row r="41" spans="1:73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</row>
    <row r="42" spans="1:73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</row>
    <row r="43" spans="1:73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</row>
    <row r="44" spans="1:73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</row>
    <row r="45" spans="1:73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</row>
    <row r="46" spans="1:73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</row>
    <row r="47" spans="1:73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</row>
    <row r="48" spans="1:73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</row>
    <row r="49" spans="2:73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</row>
    <row r="50" spans="2:73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</row>
    <row r="51" spans="2:73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</row>
    <row r="52" spans="2:73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</row>
    <row r="53" spans="2:73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</row>
    <row r="54" spans="2:73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</row>
    <row r="55" spans="2:73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</row>
    <row r="56" spans="2:73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</row>
    <row r="57" spans="2:73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</row>
    <row r="58" spans="2:73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</row>
    <row r="59" spans="2:73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</row>
    <row r="60" spans="2:73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</row>
    <row r="61" spans="2:73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</row>
    <row r="62" spans="2:73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</row>
    <row r="63" spans="2:73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</row>
    <row r="64" spans="2:73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</row>
    <row r="65" spans="2:73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</row>
    <row r="66" spans="2:73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</row>
    <row r="67" spans="2:73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</row>
    <row r="68" spans="2:73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</row>
    <row r="69" spans="2:73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</row>
    <row r="70" spans="2:73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</row>
    <row r="71" spans="2:73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</row>
    <row r="72" spans="2:73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</row>
    <row r="73" spans="2:73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</row>
    <row r="74" spans="2:73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</row>
    <row r="75" spans="2:73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</row>
    <row r="76" spans="2:73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</row>
    <row r="77" spans="2:73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</row>
    <row r="78" spans="2:73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</row>
    <row r="79" spans="2:73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</row>
    <row r="80" spans="2:73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</row>
    <row r="81" spans="2:73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</row>
    <row r="82" spans="2:73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</row>
    <row r="83" spans="2:73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</row>
    <row r="84" spans="2:73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</row>
    <row r="85" spans="2:73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</row>
    <row r="86" spans="2:73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</row>
    <row r="87" spans="2:73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</row>
    <row r="88" spans="2:73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</row>
    <row r="89" spans="2:73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</row>
    <row r="90" spans="2:73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</row>
    <row r="91" spans="2:73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</row>
    <row r="92" spans="2:73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</row>
    <row r="93" spans="2:73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</row>
    <row r="94" spans="2:73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</row>
    <row r="95" spans="2:73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</row>
    <row r="96" spans="2:73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</row>
    <row r="97" spans="2:73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</row>
    <row r="98" spans="2:73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</row>
    <row r="99" spans="2:73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</row>
    <row r="100" spans="2:73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</row>
    <row r="101" spans="2:73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</row>
    <row r="102" spans="2:73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</row>
    <row r="103" spans="2:73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</row>
    <row r="104" spans="2:73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</row>
    <row r="105" spans="2:73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</row>
    <row r="106" spans="2:73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</row>
    <row r="107" spans="2:73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</row>
    <row r="108" spans="2:73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</row>
    <row r="109" spans="2:73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</row>
    <row r="110" spans="2:73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</row>
    <row r="111" spans="2:73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</row>
    <row r="112" spans="2:73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</row>
    <row r="113" spans="2:73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</row>
    <row r="114" spans="2:73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</row>
    <row r="115" spans="2:73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</row>
    <row r="116" spans="2:73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</row>
    <row r="117" spans="2:73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</row>
    <row r="118" spans="2:73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</row>
    <row r="119" spans="2:73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</row>
    <row r="120" spans="2:73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</row>
    <row r="121" spans="2:73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</row>
    <row r="122" spans="2:73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</row>
    <row r="123" spans="2:73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</row>
  </sheetData>
  <mergeCells count="3">
    <mergeCell ref="B3:S3"/>
    <mergeCell ref="A2:S2"/>
    <mergeCell ref="A3:A4"/>
  </mergeCells>
  <hyperlinks>
    <hyperlink ref="A39" r:id="rId1" display="http://trade.ec.europa.eu/" xr:uid="{BCDCE587-40FA-E147-836D-BC9FBDFD6BA9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6E8B8-93DE-E343-B569-D9B72DA1C80F}">
  <dimension ref="A1"/>
  <sheetViews>
    <sheetView topLeftCell="A15" workbookViewId="0">
      <selection sqref="A1:XFD1048576"/>
    </sheetView>
  </sheetViews>
  <sheetFormatPr baseColWidth="10" defaultColWidth="9.1640625" defaultRowHeight="15" x14ac:dyDescent="0.2"/>
  <cols>
    <col min="1" max="16384" width="9.1640625" style="18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non-EU</vt:lpstr>
      <vt:lpstr>EU28</vt:lpstr>
      <vt:lpstr>ΔΙΑΓΡΑΜΜΑΤΑ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ESTEBAN Bruno (TRADE-EXT)</dc:creator>
  <cp:lastModifiedBy>GEORGE OIKONOMOU</cp:lastModifiedBy>
  <dcterms:created xsi:type="dcterms:W3CDTF">2015-04-27T12:55:35Z</dcterms:created>
  <dcterms:modified xsi:type="dcterms:W3CDTF">2021-01-28T04:34:29Z</dcterms:modified>
</cp:coreProperties>
</file>